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" windowWidth="15315" windowHeight="9750" activeTab="3"/>
  </bookViews>
  <sheets>
    <sheet name="Ap1" sheetId="3" r:id="rId1"/>
    <sheet name="Ap2" sheetId="8" r:id="rId2"/>
    <sheet name="Bp1" sheetId="9" r:id="rId3"/>
    <sheet name="Bp2" sheetId="10" r:id="rId4"/>
    <sheet name="Cp1" sheetId="11" r:id="rId5"/>
    <sheet name="Cp2" sheetId="12" r:id="rId6"/>
  </sheets>
  <calcPr calcId="145621"/>
</workbook>
</file>

<file path=xl/calcChain.xml><?xml version="1.0" encoding="utf-8"?>
<calcChain xmlns="http://schemas.openxmlformats.org/spreadsheetml/2006/main">
  <c r="F32" i="9" l="1"/>
  <c r="F31" i="9"/>
  <c r="F30" i="9"/>
  <c r="F33" i="9" s="1"/>
  <c r="D21" i="9"/>
  <c r="D18" i="9"/>
  <c r="D17" i="9"/>
  <c r="D16" i="9"/>
  <c r="D15" i="9"/>
  <c r="D14" i="9"/>
  <c r="D13" i="9"/>
  <c r="D12" i="9"/>
  <c r="D19" i="9" s="1"/>
  <c r="B20" i="9" s="1"/>
  <c r="D20" i="9" s="1"/>
  <c r="D22" i="9" s="1"/>
  <c r="G34" i="9" s="1"/>
  <c r="F31" i="11"/>
  <c r="F32" i="11" s="1"/>
  <c r="F30" i="11"/>
  <c r="F29" i="11"/>
  <c r="D20" i="11"/>
  <c r="D17" i="11"/>
  <c r="D16" i="11"/>
  <c r="D15" i="11"/>
  <c r="D14" i="11"/>
  <c r="D13" i="11"/>
  <c r="D12" i="11"/>
  <c r="F33" i="12"/>
  <c r="F32" i="12"/>
  <c r="F31" i="12"/>
  <c r="F30" i="12"/>
  <c r="D21" i="12"/>
  <c r="D18" i="12"/>
  <c r="D17" i="12"/>
  <c r="D16" i="12"/>
  <c r="D15" i="12"/>
  <c r="D19" i="12" s="1"/>
  <c r="B20" i="12" s="1"/>
  <c r="D20" i="12" s="1"/>
  <c r="D22" i="12" s="1"/>
  <c r="G34" i="12" s="1"/>
  <c r="D14" i="12"/>
  <c r="D13" i="12"/>
  <c r="D12" i="12"/>
  <c r="I40" i="10"/>
  <c r="I39" i="10"/>
  <c r="I38" i="10"/>
  <c r="I37" i="10"/>
  <c r="G40" i="10"/>
  <c r="I33" i="10"/>
  <c r="I32" i="10"/>
  <c r="G30" i="10"/>
  <c r="G31" i="10" s="1"/>
  <c r="I31" i="10" s="1"/>
  <c r="I34" i="10" s="1"/>
  <c r="G29" i="10"/>
  <c r="I22" i="10"/>
  <c r="I21" i="10"/>
  <c r="I20" i="10"/>
  <c r="G23" i="10"/>
  <c r="I16" i="10"/>
  <c r="I15" i="10"/>
  <c r="I14" i="10"/>
  <c r="G14" i="10"/>
  <c r="G13" i="10"/>
  <c r="G12" i="10"/>
  <c r="G40" i="8"/>
  <c r="G23" i="8"/>
  <c r="I39" i="8"/>
  <c r="I38" i="8"/>
  <c r="I37" i="8"/>
  <c r="I33" i="8"/>
  <c r="I32" i="8"/>
  <c r="G13" i="8"/>
  <c r="G30" i="8"/>
  <c r="G29" i="8"/>
  <c r="I22" i="8"/>
  <c r="I21" i="8"/>
  <c r="I20" i="8"/>
  <c r="I23" i="8" s="1"/>
  <c r="I16" i="8"/>
  <c r="I15" i="8"/>
  <c r="G12" i="8"/>
  <c r="F32" i="3"/>
  <c r="F31" i="3"/>
  <c r="F30" i="3"/>
  <c r="D21" i="3"/>
  <c r="D18" i="3"/>
  <c r="D17" i="3"/>
  <c r="D16" i="3"/>
  <c r="D15" i="3"/>
  <c r="D14" i="3"/>
  <c r="D13" i="3"/>
  <c r="D12" i="3"/>
  <c r="G31" i="8" l="1"/>
  <c r="I31" i="8" s="1"/>
  <c r="I34" i="8" s="1"/>
  <c r="G14" i="8"/>
  <c r="I14" i="8" s="1"/>
  <c r="I17" i="8" s="1"/>
  <c r="I40" i="8"/>
  <c r="D18" i="11"/>
  <c r="B19" i="11" s="1"/>
  <c r="D19" i="11" s="1"/>
  <c r="D21" i="11" s="1"/>
  <c r="G33" i="11" s="1"/>
  <c r="I23" i="10"/>
  <c r="I17" i="10"/>
  <c r="D19" i="3"/>
  <c r="B20" i="3" s="1"/>
  <c r="D20" i="3" s="1"/>
  <c r="D22" i="3" s="1"/>
  <c r="G34" i="3" s="1"/>
  <c r="F33" i="3"/>
</calcChain>
</file>

<file path=xl/sharedStrings.xml><?xml version="1.0" encoding="utf-8"?>
<sst xmlns="http://schemas.openxmlformats.org/spreadsheetml/2006/main" count="269" uniqueCount="79">
  <si>
    <t>----------------------------------------------------------------------------------------------------------------------------------------------</t>
  </si>
  <si>
    <t>Siad podstawowy</t>
  </si>
  <si>
    <t>--------------------------------------------------------------------------------------------------------------------------------------------------------</t>
  </si>
  <si>
    <t>Program dowolny</t>
  </si>
  <si>
    <t>Uwagi</t>
  </si>
  <si>
    <t>Współczynnik</t>
  </si>
  <si>
    <t>Kompozycja</t>
  </si>
  <si>
    <t>Wykonanie</t>
  </si>
  <si>
    <t>Koń</t>
  </si>
  <si>
    <t>Program obowiązkowy:</t>
  </si>
  <si>
    <t>Wskok do siadu</t>
  </si>
  <si>
    <t>1/2 młynka</t>
  </si>
  <si>
    <t>stanie</t>
  </si>
  <si>
    <t>suma</t>
  </si>
  <si>
    <t>Sędzia:</t>
  </si>
  <si>
    <t>Data:</t>
  </si>
  <si>
    <t>Zawody:</t>
  </si>
  <si>
    <t>Koń:</t>
  </si>
  <si>
    <t>Lonżujący:</t>
  </si>
  <si>
    <t>1.</t>
  </si>
  <si>
    <t>2.</t>
  </si>
  <si>
    <t xml:space="preserve">Uwagi: </t>
  </si>
  <si>
    <t xml:space="preserve">flaga </t>
  </si>
  <si>
    <t>KONKURS PAR (PAS-DE-DEUX) Ap2*</t>
  </si>
  <si>
    <t>stanowisko:</t>
  </si>
  <si>
    <t>koń:</t>
  </si>
  <si>
    <t xml:space="preserve">       Suma/ 7 ćwiczeń</t>
  </si>
  <si>
    <t>ocena</t>
  </si>
  <si>
    <t>UWAGI:</t>
  </si>
  <si>
    <t>limit czasu - 2 minuty</t>
  </si>
  <si>
    <t>…………………………………………</t>
  </si>
  <si>
    <t xml:space="preserve">        podpis sędziego</t>
  </si>
  <si>
    <t>ocena końcowa = (ocena za program obow. +ocena za progr. dowolny)/2</t>
  </si>
  <si>
    <t xml:space="preserve">                Suma/ 2 zawodników:</t>
  </si>
  <si>
    <t>Ocena za program obowiązkowy:</t>
  </si>
  <si>
    <t>ocena za program dowolny:</t>
  </si>
  <si>
    <r>
      <t xml:space="preserve">KONKURS PAR (PAS-DE-DEUX) </t>
    </r>
    <r>
      <rPr>
        <b/>
        <sz val="16"/>
        <rFont val="Arial"/>
        <family val="2"/>
        <charset val="238"/>
      </rPr>
      <t>Ap1*</t>
    </r>
  </si>
  <si>
    <t>zawodnicy:</t>
  </si>
  <si>
    <r>
      <t>KONKURS PAR (PAS-DE-DEUX)</t>
    </r>
    <r>
      <rPr>
        <b/>
        <sz val="16"/>
        <rFont val="Arial"/>
        <family val="2"/>
        <charset val="238"/>
      </rPr>
      <t xml:space="preserve"> Bp1*</t>
    </r>
  </si>
  <si>
    <t>Program dowolny I RUNDA:</t>
  </si>
  <si>
    <t>Program dowolny II RUNDA:</t>
  </si>
  <si>
    <t>stopień trudności</t>
  </si>
  <si>
    <t>wykonanie</t>
  </si>
  <si>
    <t>kompozycja</t>
  </si>
  <si>
    <t>koń</t>
  </si>
  <si>
    <t>uwagi</t>
  </si>
  <si>
    <t>wspłcz.</t>
  </si>
  <si>
    <t>…………………………………….</t>
  </si>
  <si>
    <t>podpis sędziego</t>
  </si>
  <si>
    <r>
      <rPr>
        <b/>
        <sz val="11"/>
        <rFont val="Arial"/>
        <family val="2"/>
        <charset val="238"/>
      </rPr>
      <t>Ocena techniczna</t>
    </r>
    <r>
      <rPr>
        <sz val="11"/>
        <rFont val="Arial"/>
        <family val="2"/>
        <charset val="238"/>
      </rPr>
      <t xml:space="preserve"> = st. trudności + wykonanie</t>
    </r>
  </si>
  <si>
    <t>upadki</t>
  </si>
  <si>
    <t>ocena końcowa za program dowolny I rundy:</t>
  </si>
  <si>
    <t>ocena końcowa za program dowolny II rundy:</t>
  </si>
  <si>
    <t xml:space="preserve">       podpis sędziego</t>
  </si>
  <si>
    <t>ilość</t>
  </si>
  <si>
    <t>D/0,8</t>
  </si>
  <si>
    <t>M/0,4</t>
  </si>
  <si>
    <t>E/0,0</t>
  </si>
  <si>
    <t>max. il.</t>
  </si>
  <si>
    <t>limit czasu - 1,5 minuty</t>
  </si>
  <si>
    <t>il.ćwiczeń</t>
  </si>
  <si>
    <t>TEST 2 - limit czasu - 2 minuty</t>
  </si>
  <si>
    <r>
      <rPr>
        <b/>
        <sz val="10"/>
        <rFont val="Arial"/>
        <family val="2"/>
        <charset val="238"/>
      </rPr>
      <t>max 13</t>
    </r>
    <r>
      <rPr>
        <sz val="10"/>
        <rFont val="Arial"/>
        <family val="2"/>
        <charset val="238"/>
      </rPr>
      <t xml:space="preserve"> ćwiczeń o najwyższym st.trudn.</t>
    </r>
  </si>
  <si>
    <t>ocena st.trudn.</t>
  </si>
  <si>
    <t>ocena st. trudn.</t>
  </si>
  <si>
    <t>TEST 1 - limit czasu - 1,5 minuty</t>
  </si>
  <si>
    <r>
      <rPr>
        <b/>
        <sz val="10"/>
        <rFont val="Arial"/>
        <family val="2"/>
        <charset val="238"/>
      </rPr>
      <t>max 10</t>
    </r>
    <r>
      <rPr>
        <sz val="10"/>
        <rFont val="Arial"/>
        <family val="2"/>
        <charset val="238"/>
      </rPr>
      <t xml:space="preserve"> ćwiczeń o najwyższym st.trudn.</t>
    </r>
  </si>
  <si>
    <t>D/1,0</t>
  </si>
  <si>
    <t>M/0,5</t>
  </si>
  <si>
    <r>
      <t xml:space="preserve">KONKURS PAR (PAS-DE-DEUX) </t>
    </r>
    <r>
      <rPr>
        <b/>
        <sz val="16"/>
        <rFont val="Arial"/>
        <family val="2"/>
        <charset val="238"/>
      </rPr>
      <t>Bp2*</t>
    </r>
  </si>
  <si>
    <r>
      <t xml:space="preserve">KONKURS PAR (PAS-DE-DEUX) </t>
    </r>
    <r>
      <rPr>
        <b/>
        <sz val="16"/>
        <rFont val="Arial"/>
        <family val="2"/>
        <charset val="238"/>
      </rPr>
      <t>Cp1*</t>
    </r>
  </si>
  <si>
    <t xml:space="preserve">       Suma/ 6 ćwiczeń</t>
  </si>
  <si>
    <t>Wskok do siadu i siad podstawowy</t>
  </si>
  <si>
    <r>
      <t>KONKURS PAR (PAS-DE-DEUX)</t>
    </r>
    <r>
      <rPr>
        <b/>
        <sz val="16"/>
        <rFont val="Arial"/>
        <family val="2"/>
        <charset val="238"/>
      </rPr>
      <t xml:space="preserve"> Cp2*</t>
    </r>
  </si>
  <si>
    <t>klęk</t>
  </si>
  <si>
    <t>flaga (tylko noga)</t>
  </si>
  <si>
    <t>wyrzut nóg (nn.rozłaczone) z zeskokiem odwrotnym do wewnątrz</t>
  </si>
  <si>
    <t>wyrzut nóg (nn.złączone)</t>
  </si>
  <si>
    <t>wyrzut nóg (nn.rozłączone) z zeskokiem odwrotnym do wewnątrz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</si>
</sst>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8" x14ac:knownFonts="1">
    <font>
      <sz val="10"/>
      <name val="Arial"/>
      <charset val="238"/>
    </font>
    <font>
      <b/>
      <sz val="12"/>
      <name val="Arial"/>
      <family val="2"/>
      <charset val="238"/>
    </font>
    <font>
      <sz val="5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name val="Times New Roman"/>
      <family val="1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8"/>
      <name val="Arial"/>
      <charset val="238"/>
    </font>
    <font>
      <b/>
      <sz val="24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16"/>
      <name val="Arial"/>
      <family val="2"/>
      <charset val="238"/>
    </font>
    <font>
      <sz val="11"/>
      <name val="Times New Roman"/>
      <family val="1"/>
      <charset val="238"/>
    </font>
    <font>
      <b/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indent="15"/>
    </xf>
    <xf numFmtId="0" fontId="6" fillId="0" borderId="0" xfId="0" applyFont="1" applyAlignment="1">
      <alignment wrapText="1"/>
    </xf>
    <xf numFmtId="0" fontId="0" fillId="0" borderId="0" xfId="0" applyAlignment="1"/>
    <xf numFmtId="0" fontId="0" fillId="0" borderId="0" xfId="0" applyBorder="1"/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protection locked="0"/>
    </xf>
    <xf numFmtId="0" fontId="0" fillId="0" borderId="20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3" xfId="0" applyBorder="1" applyProtection="1">
      <protection locked="0"/>
    </xf>
    <xf numFmtId="0" fontId="3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164" fontId="13" fillId="4" borderId="5" xfId="0" applyNumberFormat="1" applyFont="1" applyFill="1" applyBorder="1" applyAlignment="1" applyProtection="1">
      <alignment horizontal="center" vertical="center" wrapText="1"/>
      <protection locked="0"/>
    </xf>
    <xf numFmtId="164" fontId="13" fillId="4" borderId="8" xfId="0" applyNumberFormat="1" applyFont="1" applyFill="1" applyBorder="1" applyAlignment="1" applyProtection="1">
      <alignment horizontal="center" vertical="center" wrapText="1"/>
      <protection locked="0"/>
    </xf>
    <xf numFmtId="164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wrapText="1"/>
      <protection locked="0"/>
    </xf>
    <xf numFmtId="0" fontId="7" fillId="0" borderId="0" xfId="0" applyFont="1" applyBorder="1" applyAlignment="1" applyProtection="1">
      <alignment horizontal="center" wrapText="1"/>
      <protection locked="0"/>
    </xf>
    <xf numFmtId="0" fontId="4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0" fillId="0" borderId="0" xfId="0" applyBorder="1" applyProtection="1">
      <protection locked="0"/>
    </xf>
    <xf numFmtId="0" fontId="3" fillId="0" borderId="0" xfId="0" applyFont="1" applyBorder="1" applyAlignme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right" wrapText="1"/>
      <protection locked="0"/>
    </xf>
    <xf numFmtId="0" fontId="3" fillId="0" borderId="11" xfId="0" applyFont="1" applyBorder="1" applyAlignment="1" applyProtection="1">
      <alignment horizontal="right" wrapText="1"/>
      <protection locked="0"/>
    </xf>
    <xf numFmtId="0" fontId="7" fillId="0" borderId="4" xfId="0" applyFont="1" applyBorder="1" applyAlignment="1" applyProtection="1">
      <alignment vertical="top" wrapText="1"/>
      <protection locked="0"/>
    </xf>
    <xf numFmtId="0" fontId="0" fillId="0" borderId="12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3" fillId="0" borderId="0" xfId="0" applyFont="1" applyBorder="1" applyAlignment="1" applyProtection="1">
      <alignment horizontal="right" vertical="top" wrapText="1"/>
      <protection locked="0"/>
    </xf>
    <xf numFmtId="0" fontId="3" fillId="0" borderId="4" xfId="0" applyFont="1" applyBorder="1" applyAlignment="1" applyProtection="1">
      <protection locked="0"/>
    </xf>
    <xf numFmtId="0" fontId="0" fillId="0" borderId="12" xfId="0" applyBorder="1" applyProtection="1">
      <protection locked="0"/>
    </xf>
    <xf numFmtId="0" fontId="7" fillId="0" borderId="4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5" xfId="0" applyBorder="1" applyProtection="1">
      <protection locked="0"/>
    </xf>
    <xf numFmtId="0" fontId="8" fillId="0" borderId="0" xfId="0" applyFont="1" applyProtection="1"/>
    <xf numFmtId="0" fontId="0" fillId="0" borderId="0" xfId="0" applyProtection="1"/>
    <xf numFmtId="0" fontId="4" fillId="0" borderId="1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wrapText="1"/>
    </xf>
    <xf numFmtId="0" fontId="3" fillId="0" borderId="1" xfId="0" applyFont="1" applyBorder="1" applyAlignment="1" applyProtection="1">
      <alignment wrapText="1"/>
    </xf>
    <xf numFmtId="164" fontId="13" fillId="0" borderId="1" xfId="0" applyNumberFormat="1" applyFont="1" applyBorder="1" applyAlignment="1" applyProtection="1">
      <alignment horizontal="center" vertical="center"/>
    </xf>
    <xf numFmtId="164" fontId="13" fillId="0" borderId="7" xfId="0" applyNumberFormat="1" applyFont="1" applyBorder="1" applyAlignment="1" applyProtection="1">
      <alignment horizontal="center" vertical="center"/>
    </xf>
    <xf numFmtId="164" fontId="13" fillId="0" borderId="6" xfId="0" applyNumberFormat="1" applyFont="1" applyBorder="1" applyAlignment="1" applyProtection="1">
      <alignment horizontal="center" vertical="center"/>
    </xf>
    <xf numFmtId="165" fontId="13" fillId="0" borderId="10" xfId="0" applyNumberFormat="1" applyFont="1" applyBorder="1" applyAlignment="1" applyProtection="1">
      <alignment horizontal="center" vertical="center" wrapText="1"/>
    </xf>
    <xf numFmtId="165" fontId="13" fillId="0" borderId="1" xfId="0" applyNumberFormat="1" applyFont="1" applyBorder="1" applyAlignment="1" applyProtection="1">
      <alignment horizontal="center" vertical="center" wrapText="1"/>
    </xf>
    <xf numFmtId="165" fontId="12" fillId="6" borderId="6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right" vertical="center" wrapText="1"/>
    </xf>
    <xf numFmtId="9" fontId="13" fillId="3" borderId="1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9" fontId="13" fillId="2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Protection="1"/>
    <xf numFmtId="0" fontId="3" fillId="0" borderId="0" xfId="0" applyFont="1" applyProtection="1"/>
    <xf numFmtId="0" fontId="3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9" fontId="3" fillId="2" borderId="5" xfId="0" applyNumberFormat="1" applyFont="1" applyFill="1" applyBorder="1" applyAlignment="1" applyProtection="1">
      <alignment horizontal="center" vertical="center" wrapText="1"/>
    </xf>
    <xf numFmtId="165" fontId="13" fillId="0" borderId="5" xfId="0" applyNumberFormat="1" applyFont="1" applyBorder="1" applyAlignment="1" applyProtection="1">
      <alignment horizontal="center" vertical="center" wrapText="1"/>
    </xf>
    <xf numFmtId="165" fontId="12" fillId="6" borderId="1" xfId="0" applyNumberFormat="1" applyFont="1" applyFill="1" applyBorder="1" applyAlignment="1" applyProtection="1">
      <alignment horizontal="center" vertical="center" wrapText="1"/>
    </xf>
    <xf numFmtId="165" fontId="9" fillId="5" borderId="1" xfId="0" applyNumberFormat="1" applyFont="1" applyFill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left" vertical="top"/>
    </xf>
    <xf numFmtId="164" fontId="13" fillId="4" borderId="15" xfId="0" applyNumberFormat="1" applyFont="1" applyFill="1" applyBorder="1" applyAlignment="1" applyProtection="1">
      <alignment horizontal="center" vertical="center"/>
      <protection locked="0"/>
    </xf>
    <xf numFmtId="164" fontId="13" fillId="4" borderId="3" xfId="0" applyNumberFormat="1" applyFont="1" applyFill="1" applyBorder="1" applyAlignment="1" applyProtection="1">
      <alignment horizontal="center" vertical="center"/>
      <protection locked="0"/>
    </xf>
    <xf numFmtId="164" fontId="13" fillId="4" borderId="19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164" fontId="13" fillId="4" borderId="26" xfId="0" applyNumberFormat="1" applyFont="1" applyFill="1" applyBorder="1" applyAlignment="1" applyProtection="1">
      <alignment horizontal="center" vertical="center"/>
      <protection locked="0"/>
    </xf>
    <xf numFmtId="164" fontId="13" fillId="4" borderId="27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Border="1" applyProtection="1">
      <protection locked="0"/>
    </xf>
    <xf numFmtId="1" fontId="13" fillId="4" borderId="15" xfId="0" applyNumberFormat="1" applyFont="1" applyFill="1" applyBorder="1" applyAlignment="1" applyProtection="1">
      <alignment horizontal="center" vertical="center" wrapText="1"/>
      <protection locked="0"/>
    </xf>
    <xf numFmtId="1" fontId="13" fillId="4" borderId="15" xfId="0" applyNumberFormat="1" applyFont="1" applyFill="1" applyBorder="1" applyAlignment="1" applyProtection="1">
      <alignment vertical="center" wrapText="1"/>
      <protection locked="0"/>
    </xf>
    <xf numFmtId="1" fontId="13" fillId="4" borderId="15" xfId="0" applyNumberFormat="1" applyFont="1" applyFill="1" applyBorder="1" applyAlignment="1" applyProtection="1">
      <alignment horizontal="center" vertical="center"/>
      <protection locked="0"/>
    </xf>
    <xf numFmtId="1" fontId="13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164" fontId="13" fillId="4" borderId="28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wrapText="1"/>
    </xf>
    <xf numFmtId="0" fontId="13" fillId="0" borderId="15" xfId="0" applyFont="1" applyBorder="1" applyAlignment="1" applyProtection="1">
      <alignment vertical="center"/>
    </xf>
    <xf numFmtId="0" fontId="13" fillId="0" borderId="3" xfId="0" applyFont="1" applyBorder="1" applyAlignment="1" applyProtection="1">
      <alignment horizontal="left" vertical="center" wrapText="1"/>
    </xf>
    <xf numFmtId="9" fontId="13" fillId="3" borderId="16" xfId="0" applyNumberFormat="1" applyFont="1" applyFill="1" applyBorder="1" applyAlignment="1" applyProtection="1">
      <alignment horizontal="center" vertical="center"/>
    </xf>
    <xf numFmtId="165" fontId="13" fillId="0" borderId="20" xfId="0" applyNumberFormat="1" applyFont="1" applyBorder="1" applyAlignment="1" applyProtection="1">
      <alignment horizontal="center" vertical="center"/>
    </xf>
    <xf numFmtId="9" fontId="13" fillId="3" borderId="22" xfId="0" applyNumberFormat="1" applyFont="1" applyFill="1" applyBorder="1" applyAlignment="1" applyProtection="1">
      <alignment horizontal="center" vertical="center"/>
    </xf>
    <xf numFmtId="165" fontId="13" fillId="0" borderId="28" xfId="0" applyNumberFormat="1" applyFont="1" applyBorder="1" applyAlignment="1" applyProtection="1">
      <alignment horizontal="center" vertical="center"/>
    </xf>
    <xf numFmtId="9" fontId="13" fillId="3" borderId="20" xfId="0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left" vertical="center" wrapText="1"/>
    </xf>
    <xf numFmtId="9" fontId="13" fillId="3" borderId="26" xfId="0" applyNumberFormat="1" applyFont="1" applyFill="1" applyBorder="1" applyAlignment="1" applyProtection="1">
      <alignment horizontal="center" vertical="center"/>
    </xf>
    <xf numFmtId="165" fontId="13" fillId="0" borderId="26" xfId="0" applyNumberFormat="1" applyFont="1" applyBorder="1" applyAlignment="1" applyProtection="1">
      <alignment horizontal="center" vertical="center"/>
    </xf>
    <xf numFmtId="9" fontId="13" fillId="3" borderId="27" xfId="0" applyNumberFormat="1" applyFont="1" applyFill="1" applyBorder="1" applyAlignment="1" applyProtection="1">
      <alignment horizontal="center" vertical="center"/>
    </xf>
    <xf numFmtId="165" fontId="13" fillId="0" borderId="27" xfId="0" applyNumberFormat="1" applyFont="1" applyBorder="1" applyAlignment="1" applyProtection="1">
      <alignment horizontal="center" vertical="center"/>
    </xf>
    <xf numFmtId="165" fontId="12" fillId="6" borderId="1" xfId="0" applyNumberFormat="1" applyFont="1" applyFill="1" applyBorder="1" applyAlignment="1" applyProtection="1">
      <alignment horizontal="center" vertical="center"/>
    </xf>
    <xf numFmtId="0" fontId="0" fillId="0" borderId="15" xfId="0" applyBorder="1" applyProtection="1"/>
    <xf numFmtId="0" fontId="13" fillId="0" borderId="15" xfId="0" applyFont="1" applyBorder="1" applyAlignment="1" applyProtection="1">
      <alignment horizontal="center" vertical="center"/>
    </xf>
    <xf numFmtId="0" fontId="13" fillId="0" borderId="16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wrapText="1"/>
    </xf>
    <xf numFmtId="164" fontId="13" fillId="0" borderId="29" xfId="0" applyNumberFormat="1" applyFont="1" applyBorder="1" applyAlignment="1" applyProtection="1">
      <alignment horizontal="center" vertical="center"/>
    </xf>
    <xf numFmtId="164" fontId="13" fillId="0" borderId="15" xfId="0" applyNumberFormat="1" applyFont="1" applyBorder="1" applyAlignment="1" applyProtection="1">
      <alignment horizontal="center" vertical="center"/>
    </xf>
    <xf numFmtId="164" fontId="13" fillId="0" borderId="19" xfId="0" applyNumberFormat="1" applyFont="1" applyBorder="1" applyAlignment="1" applyProtection="1">
      <alignment horizontal="center" vertical="center"/>
    </xf>
    <xf numFmtId="164" fontId="16" fillId="5" borderId="1" xfId="0" applyNumberFormat="1" applyFont="1" applyFill="1" applyBorder="1" applyAlignment="1" applyProtection="1">
      <alignment horizontal="center" vertical="center" wrapText="1"/>
    </xf>
    <xf numFmtId="1" fontId="13" fillId="0" borderId="1" xfId="0" applyNumberFormat="1" applyFont="1" applyBorder="1" applyAlignment="1" applyProtection="1">
      <alignment horizontal="center" vertical="center" wrapText="1"/>
    </xf>
    <xf numFmtId="1" fontId="16" fillId="0" borderId="1" xfId="0" applyNumberFormat="1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Border="1" applyAlignment="1" applyProtection="1"/>
    <xf numFmtId="165" fontId="13" fillId="0" borderId="26" xfId="0" applyNumberFormat="1" applyFont="1" applyFill="1" applyBorder="1" applyAlignment="1" applyProtection="1">
      <alignment horizontal="center" vertical="center"/>
    </xf>
    <xf numFmtId="9" fontId="13" fillId="3" borderId="8" xfId="0" applyNumberFormat="1" applyFont="1" applyFill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9" fontId="13" fillId="3" borderId="28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0" fillId="0" borderId="20" xfId="0" applyBorder="1" applyProtection="1"/>
    <xf numFmtId="0" fontId="3" fillId="0" borderId="3" xfId="0" applyFont="1" applyBorder="1" applyAlignment="1" applyProtection="1">
      <alignment vertical="center" wrapText="1"/>
    </xf>
    <xf numFmtId="165" fontId="13" fillId="6" borderId="1" xfId="0" applyNumberFormat="1" applyFont="1" applyFill="1" applyBorder="1" applyAlignment="1" applyProtection="1">
      <alignment horizontal="center" vertical="center" wrapText="1"/>
    </xf>
    <xf numFmtId="1" fontId="13" fillId="4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</xf>
    <xf numFmtId="1" fontId="13" fillId="0" borderId="1" xfId="0" applyNumberFormat="1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wrapText="1"/>
    </xf>
    <xf numFmtId="0" fontId="0" fillId="0" borderId="16" xfId="0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0" fillId="0" borderId="23" xfId="0" applyBorder="1" applyAlignment="1" applyProtection="1">
      <protection locked="0"/>
    </xf>
    <xf numFmtId="0" fontId="1" fillId="0" borderId="0" xfId="0" applyFont="1" applyAlignment="1" applyProtection="1">
      <alignment horizontal="center"/>
    </xf>
    <xf numFmtId="0" fontId="0" fillId="0" borderId="0" xfId="0" applyAlignment="1" applyProtection="1"/>
    <xf numFmtId="0" fontId="3" fillId="0" borderId="16" xfId="0" applyFont="1" applyBorder="1" applyAlignment="1" applyProtection="1"/>
    <xf numFmtId="0" fontId="0" fillId="0" borderId="17" xfId="0" applyBorder="1" applyAlignment="1" applyProtection="1"/>
    <xf numFmtId="0" fontId="0" fillId="0" borderId="18" xfId="0" applyBorder="1" applyAlignment="1" applyProtection="1"/>
    <xf numFmtId="0" fontId="3" fillId="0" borderId="10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</xf>
    <xf numFmtId="0" fontId="13" fillId="6" borderId="10" xfId="0" applyFont="1" applyFill="1" applyBorder="1" applyAlignment="1" applyProtection="1">
      <alignment horizontal="center" vertical="center" wrapText="1"/>
    </xf>
    <xf numFmtId="0" fontId="13" fillId="6" borderId="21" xfId="0" applyFont="1" applyFill="1" applyBorder="1" applyAlignment="1" applyProtection="1">
      <alignment horizontal="center" vertical="center" wrapText="1"/>
    </xf>
    <xf numFmtId="0" fontId="13" fillId="6" borderId="2" xfId="0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vertical="top" wrapText="1"/>
      <protection locked="0"/>
    </xf>
    <xf numFmtId="0" fontId="0" fillId="0" borderId="9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4" fillId="6" borderId="21" xfId="0" applyFont="1" applyFill="1" applyBorder="1" applyAlignment="1" applyProtection="1">
      <alignment horizontal="center" vertical="center" wrapText="1"/>
    </xf>
    <xf numFmtId="0" fontId="14" fillId="6" borderId="2" xfId="0" applyFont="1" applyFill="1" applyBorder="1" applyAlignment="1" applyProtection="1">
      <alignment horizontal="center" vertical="center" wrapText="1"/>
    </xf>
    <xf numFmtId="0" fontId="14" fillId="5" borderId="10" xfId="0" applyFont="1" applyFill="1" applyBorder="1" applyAlignment="1" applyProtection="1">
      <alignment horizontal="center" vertical="center" wrapText="1"/>
    </xf>
    <xf numFmtId="0" fontId="14" fillId="5" borderId="21" xfId="0" applyFont="1" applyFill="1" applyBorder="1" applyAlignment="1" applyProtection="1">
      <alignment horizontal="center" vertical="center" wrapText="1"/>
    </xf>
    <xf numFmtId="0" fontId="14" fillId="5" borderId="2" xfId="0" applyFont="1" applyFill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21" xfId="0" applyFont="1" applyBorder="1" applyAlignment="1" applyProtection="1">
      <alignment horizontal="center" vertical="center" wrapText="1"/>
      <protection locked="0"/>
    </xf>
    <xf numFmtId="0" fontId="8" fillId="6" borderId="21" xfId="0" applyFont="1" applyFill="1" applyBorder="1" applyAlignment="1" applyProtection="1">
      <alignment horizontal="center" vertical="center" wrapText="1"/>
    </xf>
    <xf numFmtId="0" fontId="8" fillId="6" borderId="2" xfId="0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14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center" wrapText="1"/>
    </xf>
    <xf numFmtId="0" fontId="3" fillId="0" borderId="21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3" fillId="0" borderId="10" xfId="0" applyFont="1" applyBorder="1" applyAlignment="1" applyProtection="1">
      <alignment horizontal="left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10" xfId="0" applyFont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15" xfId="0" applyBorder="1" applyAlignment="1" applyProtection="1">
      <protection locked="0"/>
    </xf>
    <xf numFmtId="0" fontId="5" fillId="0" borderId="15" xfId="0" applyFont="1" applyBorder="1" applyAlignment="1" applyProtection="1">
      <alignment horizontal="left" vertical="center"/>
    </xf>
    <xf numFmtId="0" fontId="0" fillId="0" borderId="19" xfId="0" applyBorder="1" applyAlignment="1" applyProtection="1">
      <protection locked="0"/>
    </xf>
    <xf numFmtId="0" fontId="13" fillId="0" borderId="24" xfId="0" applyFont="1" applyBorder="1" applyAlignment="1" applyProtection="1">
      <alignment horizontal="center" vertical="center" wrapText="1"/>
    </xf>
    <xf numFmtId="0" fontId="13" fillId="0" borderId="24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3" fillId="0" borderId="25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/>
    <xf numFmtId="0" fontId="5" fillId="0" borderId="17" xfId="0" applyFont="1" applyBorder="1" applyAlignment="1" applyProtection="1"/>
    <xf numFmtId="0" fontId="5" fillId="0" borderId="18" xfId="0" applyFont="1" applyBorder="1" applyAlignment="1" applyProtection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zoomScale="90" zoomScaleNormal="90" workbookViewId="0">
      <selection activeCell="A37" sqref="A37"/>
    </sheetView>
  </sheetViews>
  <sheetFormatPr defaultRowHeight="12.75" x14ac:dyDescent="0.2"/>
  <cols>
    <col min="1" max="1" width="23.7109375" customWidth="1"/>
    <col min="3" max="3" width="10.28515625" customWidth="1"/>
    <col min="4" max="4" width="9.7109375" customWidth="1"/>
    <col min="5" max="5" width="12.140625" customWidth="1"/>
    <col min="7" max="7" width="11.7109375" customWidth="1"/>
  </cols>
  <sheetData>
    <row r="1" spans="1:11" ht="20.25" x14ac:dyDescent="0.3">
      <c r="A1" s="132" t="s">
        <v>36</v>
      </c>
      <c r="B1" s="133"/>
      <c r="C1" s="133"/>
      <c r="D1" s="133"/>
      <c r="E1" s="133"/>
      <c r="F1" s="133"/>
      <c r="G1" s="133"/>
      <c r="H1" s="133"/>
      <c r="I1" s="4"/>
    </row>
    <row r="2" spans="1:11" x14ac:dyDescent="0.2">
      <c r="A2" s="9"/>
      <c r="B2" s="10"/>
      <c r="C2" s="10"/>
      <c r="D2" s="10"/>
      <c r="E2" s="10"/>
      <c r="F2" s="10"/>
      <c r="G2" s="10"/>
      <c r="H2" s="10"/>
    </row>
    <row r="3" spans="1:11" ht="16.149999999999999" customHeight="1" x14ac:dyDescent="0.2">
      <c r="A3" s="128" t="s">
        <v>14</v>
      </c>
      <c r="B3" s="129"/>
      <c r="C3" s="130"/>
      <c r="D3" s="134" t="s">
        <v>37</v>
      </c>
      <c r="E3" s="135"/>
      <c r="F3" s="135"/>
      <c r="G3" s="136"/>
      <c r="H3" s="10"/>
      <c r="J3" s="1"/>
    </row>
    <row r="4" spans="1:11" ht="16.899999999999999" customHeight="1" x14ac:dyDescent="0.2">
      <c r="A4" s="128" t="s">
        <v>15</v>
      </c>
      <c r="B4" s="129"/>
      <c r="C4" s="130"/>
      <c r="D4" s="128" t="s">
        <v>19</v>
      </c>
      <c r="E4" s="129"/>
      <c r="F4" s="129"/>
      <c r="G4" s="130"/>
      <c r="H4" s="10"/>
      <c r="J4" s="1"/>
    </row>
    <row r="5" spans="1:11" ht="17.45" customHeight="1" thickBot="1" x14ac:dyDescent="0.25">
      <c r="A5" s="128" t="s">
        <v>16</v>
      </c>
      <c r="B5" s="129"/>
      <c r="C5" s="130"/>
      <c r="D5" s="128" t="s">
        <v>20</v>
      </c>
      <c r="E5" s="129"/>
      <c r="F5" s="129"/>
      <c r="G5" s="131"/>
      <c r="H5" s="10"/>
      <c r="J5" s="1"/>
      <c r="K5" s="1"/>
    </row>
    <row r="6" spans="1:11" ht="16.899999999999999" customHeight="1" x14ac:dyDescent="0.2">
      <c r="A6" s="128" t="s">
        <v>17</v>
      </c>
      <c r="B6" s="129"/>
      <c r="C6" s="130"/>
      <c r="D6" s="11"/>
      <c r="E6" s="10"/>
      <c r="F6" s="10"/>
      <c r="G6" s="12" t="s">
        <v>24</v>
      </c>
      <c r="H6" s="10"/>
      <c r="J6" s="2"/>
    </row>
    <row r="7" spans="1:11" ht="18.600000000000001" customHeight="1" x14ac:dyDescent="0.2">
      <c r="A7" s="128" t="s">
        <v>18</v>
      </c>
      <c r="B7" s="129"/>
      <c r="C7" s="130"/>
      <c r="D7" s="11"/>
      <c r="E7" s="10"/>
      <c r="F7" s="10"/>
      <c r="G7" s="13"/>
      <c r="H7" s="10"/>
      <c r="J7" s="1"/>
    </row>
    <row r="8" spans="1:11" ht="13.5" thickBot="1" x14ac:dyDescent="0.25">
      <c r="A8" s="10"/>
      <c r="B8" s="10"/>
      <c r="C8" s="10"/>
      <c r="D8" s="10"/>
      <c r="E8" s="10"/>
      <c r="F8" s="10"/>
      <c r="G8" s="14"/>
      <c r="H8" s="10"/>
      <c r="J8" s="1"/>
    </row>
    <row r="9" spans="1:11" x14ac:dyDescent="0.2">
      <c r="A9" s="15" t="s">
        <v>0</v>
      </c>
      <c r="B9" s="10"/>
      <c r="C9" s="10"/>
      <c r="D9" s="10"/>
      <c r="E9" s="10"/>
      <c r="F9" s="10"/>
      <c r="G9" s="10"/>
      <c r="H9" s="10"/>
    </row>
    <row r="10" spans="1:11" ht="13.5" thickBot="1" x14ac:dyDescent="0.25">
      <c r="A10" s="42" t="s">
        <v>9</v>
      </c>
      <c r="B10" s="43"/>
      <c r="C10" s="43"/>
      <c r="D10" s="43"/>
      <c r="E10" s="10"/>
      <c r="F10" s="10"/>
      <c r="G10" s="10"/>
      <c r="H10" s="10"/>
    </row>
    <row r="11" spans="1:11" ht="15.75" thickBot="1" x14ac:dyDescent="0.25">
      <c r="A11" s="44"/>
      <c r="B11" s="45">
        <v>1</v>
      </c>
      <c r="C11" s="45">
        <v>2</v>
      </c>
      <c r="D11" s="46" t="s">
        <v>13</v>
      </c>
      <c r="E11" s="10"/>
      <c r="F11" s="10"/>
      <c r="G11" s="10"/>
      <c r="H11" s="10"/>
    </row>
    <row r="12" spans="1:11" ht="19.899999999999999" customHeight="1" thickBot="1" x14ac:dyDescent="0.25">
      <c r="A12" s="47" t="s">
        <v>10</v>
      </c>
      <c r="B12" s="17"/>
      <c r="C12" s="17"/>
      <c r="D12" s="49">
        <f t="shared" ref="D12:D18" si="0">SUM(B12+C12)</f>
        <v>0</v>
      </c>
      <c r="E12" s="10"/>
      <c r="F12" s="10"/>
      <c r="G12" s="10"/>
      <c r="H12" s="10"/>
    </row>
    <row r="13" spans="1:11" ht="20.45" customHeight="1" thickBot="1" x14ac:dyDescent="0.25">
      <c r="A13" s="47" t="s">
        <v>1</v>
      </c>
      <c r="B13" s="17"/>
      <c r="C13" s="17"/>
      <c r="D13" s="50">
        <f t="shared" si="0"/>
        <v>0</v>
      </c>
      <c r="E13" s="10"/>
      <c r="F13" s="10"/>
      <c r="G13" s="10"/>
      <c r="H13" s="10"/>
    </row>
    <row r="14" spans="1:11" ht="19.899999999999999" customHeight="1" thickBot="1" x14ac:dyDescent="0.25">
      <c r="A14" s="47" t="s">
        <v>22</v>
      </c>
      <c r="B14" s="17"/>
      <c r="C14" s="17"/>
      <c r="D14" s="51">
        <f t="shared" si="0"/>
        <v>0</v>
      </c>
      <c r="E14" s="10"/>
      <c r="F14" s="10"/>
      <c r="G14" s="10"/>
      <c r="H14" s="10"/>
    </row>
    <row r="15" spans="1:11" ht="19.899999999999999" customHeight="1" thickBot="1" x14ac:dyDescent="0.25">
      <c r="A15" s="48" t="s">
        <v>12</v>
      </c>
      <c r="B15" s="17"/>
      <c r="C15" s="17"/>
      <c r="D15" s="51">
        <f t="shared" si="0"/>
        <v>0</v>
      </c>
      <c r="E15" s="10"/>
      <c r="F15" s="10"/>
      <c r="G15" s="10"/>
      <c r="H15" s="10"/>
    </row>
    <row r="16" spans="1:11" ht="20.45" customHeight="1" thickBot="1" x14ac:dyDescent="0.25">
      <c r="A16" s="47" t="s">
        <v>77</v>
      </c>
      <c r="B16" s="17"/>
      <c r="C16" s="17"/>
      <c r="D16" s="51">
        <f t="shared" si="0"/>
        <v>0</v>
      </c>
      <c r="E16" s="10"/>
      <c r="F16" s="10"/>
      <c r="G16" s="10"/>
      <c r="H16" s="10"/>
    </row>
    <row r="17" spans="1:10" ht="20.45" customHeight="1" thickBot="1" x14ac:dyDescent="0.25">
      <c r="A17" s="47" t="s">
        <v>11</v>
      </c>
      <c r="B17" s="17"/>
      <c r="C17" s="17"/>
      <c r="D17" s="51">
        <f t="shared" si="0"/>
        <v>0</v>
      </c>
      <c r="E17" s="10"/>
      <c r="F17" s="10"/>
      <c r="G17" s="10"/>
      <c r="H17" s="10"/>
    </row>
    <row r="18" spans="1:10" ht="39" thickBot="1" x14ac:dyDescent="0.25">
      <c r="A18" s="48" t="s">
        <v>78</v>
      </c>
      <c r="B18" s="18"/>
      <c r="C18" s="19"/>
      <c r="D18" s="49">
        <f t="shared" si="0"/>
        <v>0</v>
      </c>
      <c r="E18" s="10"/>
      <c r="F18" s="10"/>
      <c r="G18" s="10"/>
      <c r="H18" s="10"/>
    </row>
    <row r="19" spans="1:10" ht="16.899999999999999" customHeight="1" thickBot="1" x14ac:dyDescent="0.25">
      <c r="A19" s="139" t="s">
        <v>33</v>
      </c>
      <c r="B19" s="139"/>
      <c r="C19" s="140"/>
      <c r="D19" s="52">
        <f>AVERAGE((D12+D13+D14+D15+D16+D17+D18)/2)</f>
        <v>0</v>
      </c>
      <c r="E19" s="20"/>
      <c r="F19" s="21"/>
      <c r="G19" s="21"/>
      <c r="H19" s="22"/>
      <c r="I19" s="5"/>
    </row>
    <row r="20" spans="1:10" ht="18" customHeight="1" thickBot="1" x14ac:dyDescent="0.25">
      <c r="A20" s="55" t="s">
        <v>26</v>
      </c>
      <c r="B20" s="53">
        <f>AVERAGE(D19/7)</f>
        <v>0</v>
      </c>
      <c r="C20" s="56">
        <v>0.75</v>
      </c>
      <c r="D20" s="53">
        <f>PRODUCT(B20*0.75)</f>
        <v>0</v>
      </c>
      <c r="E20" s="21"/>
      <c r="F20" s="21"/>
      <c r="G20" s="21"/>
      <c r="H20" s="22"/>
      <c r="I20" s="5"/>
    </row>
    <row r="21" spans="1:10" ht="18" customHeight="1" thickBot="1" x14ac:dyDescent="0.25">
      <c r="A21" s="57" t="s">
        <v>25</v>
      </c>
      <c r="B21" s="19"/>
      <c r="C21" s="58">
        <v>0.25</v>
      </c>
      <c r="D21" s="53">
        <f>PRODUCT(B21*0.25)</f>
        <v>0</v>
      </c>
      <c r="E21" s="23"/>
      <c r="F21" s="24"/>
      <c r="G21" s="22"/>
      <c r="H21" s="24"/>
    </row>
    <row r="22" spans="1:10" ht="27.6" customHeight="1" thickBot="1" x14ac:dyDescent="0.25">
      <c r="A22" s="141" t="s">
        <v>34</v>
      </c>
      <c r="B22" s="142"/>
      <c r="C22" s="143"/>
      <c r="D22" s="54">
        <f>SUM(D20+D21)</f>
        <v>0</v>
      </c>
      <c r="E22" s="21"/>
      <c r="F22" s="21"/>
      <c r="G22" s="21"/>
      <c r="H22" s="22"/>
    </row>
    <row r="23" spans="1:10" x14ac:dyDescent="0.2">
      <c r="A23" s="144" t="s">
        <v>21</v>
      </c>
      <c r="B23" s="145"/>
      <c r="C23" s="145"/>
      <c r="D23" s="146"/>
      <c r="E23" s="25"/>
      <c r="F23" s="26"/>
      <c r="G23" s="26"/>
      <c r="H23" s="26"/>
      <c r="I23" s="3"/>
      <c r="J23" s="3"/>
    </row>
    <row r="24" spans="1:10" x14ac:dyDescent="0.2">
      <c r="A24" s="147"/>
      <c r="B24" s="148"/>
      <c r="C24" s="148"/>
      <c r="D24" s="149"/>
      <c r="E24" s="25"/>
      <c r="F24" s="10"/>
      <c r="G24" s="10"/>
      <c r="H24" s="10"/>
    </row>
    <row r="25" spans="1:10" x14ac:dyDescent="0.2">
      <c r="A25" s="147"/>
      <c r="B25" s="148"/>
      <c r="C25" s="148"/>
      <c r="D25" s="149"/>
      <c r="E25" s="11"/>
      <c r="F25" s="10"/>
      <c r="G25" s="11"/>
      <c r="H25" s="11"/>
    </row>
    <row r="26" spans="1:10" ht="13.5" thickBot="1" x14ac:dyDescent="0.25">
      <c r="A26" s="150"/>
      <c r="B26" s="151"/>
      <c r="C26" s="151"/>
      <c r="D26" s="152"/>
      <c r="E26" s="10"/>
      <c r="F26" s="10"/>
      <c r="G26" s="10"/>
      <c r="H26" s="10"/>
    </row>
    <row r="27" spans="1:10" x14ac:dyDescent="0.2">
      <c r="A27" s="27" t="s">
        <v>2</v>
      </c>
      <c r="B27" s="10"/>
      <c r="C27" s="10"/>
      <c r="D27" s="10"/>
      <c r="E27" s="10"/>
      <c r="F27" s="10"/>
      <c r="G27" s="10"/>
      <c r="H27" s="10"/>
    </row>
    <row r="28" spans="1:10" ht="18.600000000000001" customHeight="1" thickBot="1" x14ac:dyDescent="0.3">
      <c r="A28" s="59" t="s">
        <v>3</v>
      </c>
      <c r="B28" s="60" t="s">
        <v>29</v>
      </c>
      <c r="C28" s="43"/>
      <c r="D28" s="43"/>
      <c r="E28" s="43"/>
      <c r="F28" s="10"/>
      <c r="G28" s="10"/>
      <c r="H28" s="10"/>
    </row>
    <row r="29" spans="1:10" ht="15.75" thickBot="1" x14ac:dyDescent="0.25">
      <c r="A29" s="44"/>
      <c r="B29" s="137" t="s">
        <v>4</v>
      </c>
      <c r="C29" s="138"/>
      <c r="D29" s="61" t="s">
        <v>27</v>
      </c>
      <c r="E29" s="62" t="s">
        <v>5</v>
      </c>
      <c r="F29" s="28"/>
      <c r="G29" s="10"/>
      <c r="H29" s="10"/>
    </row>
    <row r="30" spans="1:10" ht="22.9" customHeight="1" thickBot="1" x14ac:dyDescent="0.25">
      <c r="A30" s="67" t="s">
        <v>6</v>
      </c>
      <c r="B30" s="153"/>
      <c r="C30" s="154"/>
      <c r="D30" s="17"/>
      <c r="E30" s="63">
        <v>0.25</v>
      </c>
      <c r="F30" s="64">
        <f>PRODUCT(D30*0.25)</f>
        <v>0</v>
      </c>
      <c r="G30" s="10"/>
      <c r="H30" s="10"/>
    </row>
    <row r="31" spans="1:10" ht="22.9" customHeight="1" thickBot="1" x14ac:dyDescent="0.25">
      <c r="A31" s="67" t="s">
        <v>7</v>
      </c>
      <c r="B31" s="153"/>
      <c r="C31" s="154"/>
      <c r="D31" s="17"/>
      <c r="E31" s="63">
        <v>0.5</v>
      </c>
      <c r="F31" s="64">
        <f>PRODUCT(D31*0.5)</f>
        <v>0</v>
      </c>
      <c r="G31" s="10"/>
      <c r="H31" s="10"/>
    </row>
    <row r="32" spans="1:10" ht="22.15" customHeight="1" thickBot="1" x14ac:dyDescent="0.25">
      <c r="A32" s="67" t="s">
        <v>8</v>
      </c>
      <c r="B32" s="153"/>
      <c r="C32" s="154"/>
      <c r="D32" s="17"/>
      <c r="E32" s="63">
        <v>0.25</v>
      </c>
      <c r="F32" s="64">
        <f>PRODUCT(D32*0.25)</f>
        <v>0</v>
      </c>
      <c r="G32" s="10"/>
      <c r="H32" s="10"/>
    </row>
    <row r="33" spans="1:8" ht="25.9" customHeight="1" thickBot="1" x14ac:dyDescent="0.25">
      <c r="A33" s="68" t="s">
        <v>28</v>
      </c>
      <c r="B33" s="29"/>
      <c r="C33" s="30"/>
      <c r="D33" s="156" t="s">
        <v>35</v>
      </c>
      <c r="E33" s="157"/>
      <c r="F33" s="65">
        <f>SUM(F30+F31+F32)</f>
        <v>0</v>
      </c>
      <c r="G33" s="10"/>
      <c r="H33" s="10"/>
    </row>
    <row r="34" spans="1:8" ht="36" customHeight="1" thickBot="1" x14ac:dyDescent="0.25">
      <c r="A34" s="31"/>
      <c r="B34" s="11"/>
      <c r="C34" s="32"/>
      <c r="D34" s="158" t="s">
        <v>32</v>
      </c>
      <c r="E34" s="159"/>
      <c r="F34" s="160"/>
      <c r="G34" s="66">
        <f>AVERAGE((D22+F33)/2)</f>
        <v>0</v>
      </c>
      <c r="H34" s="10"/>
    </row>
    <row r="35" spans="1:8" ht="15" x14ac:dyDescent="0.2">
      <c r="A35" s="33"/>
      <c r="B35" s="11"/>
      <c r="C35" s="32"/>
      <c r="D35" s="11"/>
      <c r="E35" s="23"/>
      <c r="F35" s="22"/>
      <c r="G35" s="10"/>
      <c r="H35" s="10"/>
    </row>
    <row r="36" spans="1:8" x14ac:dyDescent="0.2">
      <c r="A36" s="33"/>
      <c r="B36" s="11"/>
      <c r="C36" s="32"/>
      <c r="D36" s="11"/>
      <c r="E36" s="34"/>
      <c r="F36" s="155"/>
      <c r="G36" s="10"/>
      <c r="H36" s="10"/>
    </row>
    <row r="37" spans="1:8" x14ac:dyDescent="0.2">
      <c r="A37" s="33"/>
      <c r="B37" s="11"/>
      <c r="C37" s="32"/>
      <c r="D37" s="11"/>
      <c r="E37" s="23"/>
      <c r="F37" s="155"/>
      <c r="G37" s="10"/>
      <c r="H37" s="10"/>
    </row>
    <row r="38" spans="1:8" x14ac:dyDescent="0.2">
      <c r="A38" s="38"/>
      <c r="B38" s="24"/>
      <c r="C38" s="36"/>
      <c r="D38" s="10"/>
      <c r="E38" s="10"/>
      <c r="F38" s="10"/>
      <c r="G38" s="10"/>
      <c r="H38" s="10"/>
    </row>
    <row r="39" spans="1:8" x14ac:dyDescent="0.2">
      <c r="A39" s="38"/>
      <c r="B39" s="24"/>
      <c r="C39" s="36"/>
      <c r="D39" s="10"/>
      <c r="E39" s="10"/>
      <c r="F39" s="10"/>
      <c r="G39" s="10"/>
      <c r="H39" s="10"/>
    </row>
    <row r="40" spans="1:8" x14ac:dyDescent="0.2">
      <c r="A40" s="38"/>
      <c r="B40" s="24"/>
      <c r="C40" s="36"/>
      <c r="D40" s="10"/>
      <c r="E40" s="10"/>
      <c r="F40" s="10"/>
      <c r="G40" s="10"/>
      <c r="H40" s="10"/>
    </row>
    <row r="41" spans="1:8" x14ac:dyDescent="0.2">
      <c r="A41" s="38"/>
      <c r="B41" s="24"/>
      <c r="C41" s="36"/>
      <c r="D41" s="10"/>
      <c r="E41" s="10"/>
      <c r="F41" s="10"/>
      <c r="G41" s="10"/>
      <c r="H41" s="10"/>
    </row>
    <row r="42" spans="1:8" x14ac:dyDescent="0.2">
      <c r="A42" s="38"/>
      <c r="B42" s="24"/>
      <c r="C42" s="36"/>
      <c r="D42" s="43"/>
      <c r="E42" s="43"/>
      <c r="F42" s="43"/>
      <c r="G42" s="10"/>
      <c r="H42" s="10"/>
    </row>
    <row r="43" spans="1:8" x14ac:dyDescent="0.2">
      <c r="A43" s="38"/>
      <c r="B43" s="24"/>
      <c r="C43" s="36"/>
      <c r="D43" s="60" t="s">
        <v>30</v>
      </c>
      <c r="E43" s="43"/>
      <c r="F43" s="43"/>
      <c r="G43" s="10"/>
      <c r="H43" s="10"/>
    </row>
    <row r="44" spans="1:8" ht="13.5" thickBot="1" x14ac:dyDescent="0.25">
      <c r="A44" s="39"/>
      <c r="B44" s="40"/>
      <c r="C44" s="41"/>
      <c r="D44" s="60" t="s">
        <v>31</v>
      </c>
      <c r="E44" s="43"/>
      <c r="F44" s="43"/>
      <c r="G44" s="10"/>
      <c r="H44" s="10"/>
    </row>
    <row r="45" spans="1:8" x14ac:dyDescent="0.2">
      <c r="A45" s="10"/>
      <c r="B45" s="10"/>
      <c r="C45" s="10"/>
      <c r="D45" s="10"/>
      <c r="E45" s="10"/>
      <c r="F45" s="10"/>
      <c r="G45" s="10"/>
      <c r="H45" s="10"/>
    </row>
  </sheetData>
  <sheetProtection sheet="1" objects="1" scenarios="1" selectLockedCells="1"/>
  <mergeCells count="19">
    <mergeCell ref="B31:C31"/>
    <mergeCell ref="B32:C32"/>
    <mergeCell ref="F36:F37"/>
    <mergeCell ref="D33:E33"/>
    <mergeCell ref="D34:F34"/>
    <mergeCell ref="B29:C29"/>
    <mergeCell ref="A19:C19"/>
    <mergeCell ref="A22:C22"/>
    <mergeCell ref="A23:D26"/>
    <mergeCell ref="B30:C30"/>
    <mergeCell ref="A5:C5"/>
    <mergeCell ref="A6:C6"/>
    <mergeCell ref="A7:C7"/>
    <mergeCell ref="D5:G5"/>
    <mergeCell ref="A1:H1"/>
    <mergeCell ref="A3:C3"/>
    <mergeCell ref="A4:C4"/>
    <mergeCell ref="D3:G3"/>
    <mergeCell ref="D4:G4"/>
  </mergeCells>
  <phoneticPr fontId="10" type="noConversion"/>
  <pageMargins left="0.55118110236220474" right="0.3543307086614173" top="0.19685039370078741" bottom="0.19685039370078741" header="0.51181102362204722" footer="0.51181102362204722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4" zoomScale="80" zoomScaleNormal="80" workbookViewId="0">
      <selection activeCell="H39" sqref="H39"/>
    </sheetView>
  </sheetViews>
  <sheetFormatPr defaultRowHeight="12.75" x14ac:dyDescent="0.2"/>
  <cols>
    <col min="1" max="1" width="17.28515625" customWidth="1"/>
    <col min="8" max="8" width="9.28515625" customWidth="1"/>
    <col min="9" max="9" width="10.42578125" customWidth="1"/>
  </cols>
  <sheetData>
    <row r="1" spans="1:9" ht="15.75" x14ac:dyDescent="0.25">
      <c r="A1" s="132" t="s">
        <v>23</v>
      </c>
      <c r="B1" s="133"/>
      <c r="C1" s="133"/>
      <c r="D1" s="133"/>
      <c r="E1" s="133"/>
      <c r="F1" s="133"/>
      <c r="G1" s="133"/>
      <c r="H1" s="133"/>
      <c r="I1" s="133"/>
    </row>
    <row r="2" spans="1:9" x14ac:dyDescent="0.2">
      <c r="A2" s="9"/>
      <c r="B2" s="10"/>
      <c r="C2" s="10"/>
      <c r="D2" s="10"/>
      <c r="E2" s="10"/>
      <c r="F2" s="10"/>
      <c r="G2" s="10"/>
      <c r="H2" s="10"/>
      <c r="I2" s="10"/>
    </row>
    <row r="3" spans="1:9" ht="17.45" customHeight="1" x14ac:dyDescent="0.2">
      <c r="A3" s="195" t="s">
        <v>14</v>
      </c>
      <c r="B3" s="195"/>
      <c r="C3" s="195"/>
      <c r="D3" s="195"/>
      <c r="E3" s="196" t="s">
        <v>37</v>
      </c>
      <c r="F3" s="196"/>
      <c r="G3" s="196"/>
      <c r="H3" s="196"/>
      <c r="I3" s="196"/>
    </row>
    <row r="4" spans="1:9" ht="17.45" customHeight="1" x14ac:dyDescent="0.2">
      <c r="A4" s="195" t="s">
        <v>15</v>
      </c>
      <c r="B4" s="195"/>
      <c r="C4" s="195"/>
      <c r="D4" s="195"/>
      <c r="E4" s="195" t="s">
        <v>19</v>
      </c>
      <c r="F4" s="195"/>
      <c r="G4" s="195"/>
      <c r="H4" s="195"/>
      <c r="I4" s="195"/>
    </row>
    <row r="5" spans="1:9" ht="18.600000000000001" customHeight="1" thickBot="1" x14ac:dyDescent="0.25">
      <c r="A5" s="195" t="s">
        <v>16</v>
      </c>
      <c r="B5" s="195"/>
      <c r="C5" s="195"/>
      <c r="D5" s="195"/>
      <c r="E5" s="195" t="s">
        <v>20</v>
      </c>
      <c r="F5" s="195"/>
      <c r="G5" s="195"/>
      <c r="H5" s="195"/>
      <c r="I5" s="197"/>
    </row>
    <row r="6" spans="1:9" ht="18" customHeight="1" x14ac:dyDescent="0.2">
      <c r="A6" s="195" t="s">
        <v>17</v>
      </c>
      <c r="B6" s="195"/>
      <c r="C6" s="195"/>
      <c r="D6" s="195"/>
      <c r="E6" s="10"/>
      <c r="F6" s="10"/>
      <c r="G6" s="10"/>
      <c r="H6" s="10"/>
      <c r="I6" s="83" t="s">
        <v>24</v>
      </c>
    </row>
    <row r="7" spans="1:9" ht="19.899999999999999" customHeight="1" x14ac:dyDescent="0.2">
      <c r="A7" s="195" t="s">
        <v>18</v>
      </c>
      <c r="B7" s="195"/>
      <c r="C7" s="195"/>
      <c r="D7" s="195"/>
      <c r="E7" s="10"/>
      <c r="F7" s="10"/>
      <c r="G7" s="10"/>
      <c r="H7" s="10"/>
      <c r="I7" s="13"/>
    </row>
    <row r="8" spans="1:9" x14ac:dyDescent="0.2">
      <c r="A8" s="10"/>
      <c r="B8" s="10"/>
      <c r="C8" s="10"/>
      <c r="D8" s="10"/>
      <c r="E8" s="10"/>
      <c r="F8" s="10"/>
      <c r="G8" s="10"/>
      <c r="H8" s="10"/>
      <c r="I8" s="13"/>
    </row>
    <row r="9" spans="1:9" ht="13.5" thickBot="1" x14ac:dyDescent="0.25">
      <c r="A9" s="10"/>
      <c r="B9" s="10"/>
      <c r="C9" s="10"/>
      <c r="D9" s="10"/>
      <c r="E9" s="10"/>
      <c r="F9" s="10"/>
      <c r="G9" s="10"/>
      <c r="H9" s="10"/>
      <c r="I9" s="14"/>
    </row>
    <row r="10" spans="1:9" ht="22.5" customHeight="1" thickBot="1" x14ac:dyDescent="0.3">
      <c r="A10" s="59" t="s">
        <v>39</v>
      </c>
      <c r="B10" s="43"/>
      <c r="C10" s="43"/>
      <c r="D10" s="60" t="s">
        <v>61</v>
      </c>
      <c r="E10" s="43"/>
      <c r="F10" s="43"/>
      <c r="G10" s="10"/>
      <c r="H10" s="10"/>
      <c r="I10" s="10"/>
    </row>
    <row r="11" spans="1:9" ht="18" customHeight="1" thickBot="1" x14ac:dyDescent="0.25">
      <c r="A11" s="85"/>
      <c r="B11" s="183" t="s">
        <v>45</v>
      </c>
      <c r="C11" s="184"/>
      <c r="D11" s="198"/>
      <c r="E11" s="86" t="s">
        <v>27</v>
      </c>
      <c r="F11" s="86" t="s">
        <v>46</v>
      </c>
      <c r="G11" s="10"/>
      <c r="H11" s="10"/>
      <c r="I11" s="84" t="s">
        <v>50</v>
      </c>
    </row>
    <row r="12" spans="1:9" ht="18.600000000000001" customHeight="1" thickBot="1" x14ac:dyDescent="0.25">
      <c r="A12" s="67" t="s">
        <v>41</v>
      </c>
      <c r="B12" s="161"/>
      <c r="C12" s="162"/>
      <c r="D12" s="199"/>
      <c r="E12" s="69"/>
      <c r="F12" s="88">
        <v>0.3</v>
      </c>
      <c r="G12" s="89">
        <f>PRODUCT(E12*0.3)</f>
        <v>0</v>
      </c>
      <c r="H12" s="10"/>
      <c r="I12" s="70"/>
    </row>
    <row r="13" spans="1:9" ht="18" customHeight="1" thickBot="1" x14ac:dyDescent="0.25">
      <c r="A13" s="87" t="s">
        <v>42</v>
      </c>
      <c r="B13" s="200"/>
      <c r="C13" s="201"/>
      <c r="D13" s="202"/>
      <c r="E13" s="71"/>
      <c r="F13" s="90">
        <v>0.7</v>
      </c>
      <c r="G13" s="91">
        <f>PRODUCT((E13-I12)*0.7)</f>
        <v>0</v>
      </c>
      <c r="H13" s="10"/>
      <c r="I13" s="10"/>
    </row>
    <row r="14" spans="1:9" ht="18.600000000000001" customHeight="1" thickBot="1" x14ac:dyDescent="0.25">
      <c r="A14" s="183" t="s">
        <v>49</v>
      </c>
      <c r="B14" s="184"/>
      <c r="C14" s="184"/>
      <c r="D14" s="184"/>
      <c r="E14" s="184"/>
      <c r="F14" s="184"/>
      <c r="G14" s="89">
        <f>SUM(G12+G13)</f>
        <v>0</v>
      </c>
      <c r="H14" s="92">
        <v>0.5</v>
      </c>
      <c r="I14" s="89">
        <f>PRODUCT(G14*0.5)</f>
        <v>0</v>
      </c>
    </row>
    <row r="15" spans="1:9" ht="17.45" customHeight="1" thickBot="1" x14ac:dyDescent="0.25">
      <c r="A15" s="93" t="s">
        <v>43</v>
      </c>
      <c r="B15" s="161"/>
      <c r="C15" s="162"/>
      <c r="D15" s="162"/>
      <c r="E15" s="162"/>
      <c r="F15" s="162"/>
      <c r="G15" s="73"/>
      <c r="H15" s="94">
        <v>0.25</v>
      </c>
      <c r="I15" s="95">
        <f>PRODUCT(G15*0.25)</f>
        <v>0</v>
      </c>
    </row>
    <row r="16" spans="1:9" ht="23.45" customHeight="1" thickBot="1" x14ac:dyDescent="0.25">
      <c r="A16" s="93" t="s">
        <v>44</v>
      </c>
      <c r="B16" s="161"/>
      <c r="C16" s="162"/>
      <c r="D16" s="162"/>
      <c r="E16" s="162"/>
      <c r="F16" s="162"/>
      <c r="G16" s="74"/>
      <c r="H16" s="96">
        <v>0.25</v>
      </c>
      <c r="I16" s="97">
        <f>PRODUCT(G16*0.25)</f>
        <v>0</v>
      </c>
    </row>
    <row r="17" spans="1:9" ht="26.45" customHeight="1" thickBot="1" x14ac:dyDescent="0.25">
      <c r="A17" s="165" t="s">
        <v>28</v>
      </c>
      <c r="B17" s="166"/>
      <c r="C17" s="166"/>
      <c r="D17" s="166"/>
      <c r="E17" s="167"/>
      <c r="F17" s="163" t="s">
        <v>51</v>
      </c>
      <c r="G17" s="163"/>
      <c r="H17" s="164"/>
      <c r="I17" s="98">
        <f>SUM(I14+I15+I16)</f>
        <v>0</v>
      </c>
    </row>
    <row r="18" spans="1:9" ht="16.5" customHeight="1" thickBot="1" x14ac:dyDescent="0.25">
      <c r="A18" s="168"/>
      <c r="B18" s="169"/>
      <c r="C18" s="169"/>
      <c r="D18" s="169"/>
      <c r="E18" s="170"/>
      <c r="F18" s="15" t="s">
        <v>62</v>
      </c>
      <c r="G18" s="10"/>
      <c r="H18" s="10"/>
      <c r="I18" s="10"/>
    </row>
    <row r="19" spans="1:9" ht="27.75" customHeight="1" thickBot="1" x14ac:dyDescent="0.25">
      <c r="A19" s="168"/>
      <c r="B19" s="169"/>
      <c r="C19" s="169"/>
      <c r="D19" s="169"/>
      <c r="E19" s="169"/>
      <c r="F19" s="99"/>
      <c r="G19" s="100" t="s">
        <v>54</v>
      </c>
      <c r="H19" s="101" t="s">
        <v>58</v>
      </c>
      <c r="I19" s="102" t="s">
        <v>63</v>
      </c>
    </row>
    <row r="20" spans="1:9" ht="14.25" x14ac:dyDescent="0.2">
      <c r="A20" s="168"/>
      <c r="B20" s="169"/>
      <c r="C20" s="169"/>
      <c r="D20" s="169"/>
      <c r="E20" s="169"/>
      <c r="F20" s="103" t="s">
        <v>55</v>
      </c>
      <c r="G20" s="76"/>
      <c r="H20" s="76"/>
      <c r="I20" s="106">
        <f>PRODUCT(H20*0.8)</f>
        <v>0</v>
      </c>
    </row>
    <row r="21" spans="1:9" ht="14.25" x14ac:dyDescent="0.2">
      <c r="A21" s="168"/>
      <c r="B21" s="169"/>
      <c r="C21" s="169"/>
      <c r="D21" s="169"/>
      <c r="E21" s="169"/>
      <c r="F21" s="100" t="s">
        <v>56</v>
      </c>
      <c r="G21" s="77"/>
      <c r="H21" s="78"/>
      <c r="I21" s="107">
        <f>PRODUCT(H21*0.4)</f>
        <v>0</v>
      </c>
    </row>
    <row r="22" spans="1:9" ht="15" thickBot="1" x14ac:dyDescent="0.25">
      <c r="A22" s="168"/>
      <c r="B22" s="169"/>
      <c r="C22" s="169"/>
      <c r="D22" s="169"/>
      <c r="E22" s="169"/>
      <c r="F22" s="104" t="s">
        <v>57</v>
      </c>
      <c r="G22" s="79"/>
      <c r="H22" s="76"/>
      <c r="I22" s="108">
        <f>PRODUCT(H22*0)</f>
        <v>0</v>
      </c>
    </row>
    <row r="23" spans="1:9" ht="19.149999999999999" customHeight="1" thickBot="1" x14ac:dyDescent="0.25">
      <c r="A23" s="168"/>
      <c r="B23" s="169"/>
      <c r="C23" s="169"/>
      <c r="D23" s="169"/>
      <c r="E23" s="170"/>
      <c r="F23" s="105" t="s">
        <v>60</v>
      </c>
      <c r="G23" s="110">
        <f>SUM(G20+G21+G22)</f>
        <v>0</v>
      </c>
      <c r="H23" s="80"/>
      <c r="I23" s="109">
        <f>SUM(I20+I21+I22)</f>
        <v>0</v>
      </c>
    </row>
    <row r="24" spans="1:9" ht="45" customHeight="1" thickBot="1" x14ac:dyDescent="0.25">
      <c r="A24" s="171"/>
      <c r="B24" s="172"/>
      <c r="C24" s="172"/>
      <c r="D24" s="172"/>
      <c r="E24" s="173"/>
      <c r="F24" s="60" t="s">
        <v>47</v>
      </c>
      <c r="G24" s="112"/>
      <c r="H24" s="43"/>
      <c r="I24" s="43"/>
    </row>
    <row r="25" spans="1:9" x14ac:dyDescent="0.2">
      <c r="A25" s="11"/>
      <c r="B25" s="11"/>
      <c r="C25" s="11"/>
      <c r="D25" s="11"/>
      <c r="E25" s="11"/>
      <c r="F25" s="60" t="s">
        <v>48</v>
      </c>
      <c r="G25" s="113"/>
      <c r="H25" s="113"/>
      <c r="I25" s="43"/>
    </row>
    <row r="26" spans="1:9" x14ac:dyDescent="0.2">
      <c r="A26" s="27" t="s">
        <v>2</v>
      </c>
      <c r="B26" s="10"/>
      <c r="C26" s="10"/>
      <c r="D26" s="10"/>
      <c r="E26" s="10"/>
      <c r="F26" s="10"/>
      <c r="G26" s="10"/>
      <c r="H26" s="10"/>
      <c r="I26" s="10"/>
    </row>
    <row r="27" spans="1:9" ht="20.25" customHeight="1" thickBot="1" x14ac:dyDescent="0.3">
      <c r="A27" s="59" t="s">
        <v>40</v>
      </c>
      <c r="B27" s="43"/>
      <c r="C27" s="43"/>
      <c r="D27" s="60" t="s">
        <v>61</v>
      </c>
      <c r="E27" s="43"/>
      <c r="F27" s="43"/>
      <c r="G27" s="10"/>
      <c r="H27" s="10"/>
      <c r="I27" s="10"/>
    </row>
    <row r="28" spans="1:9" ht="13.5" thickBot="1" x14ac:dyDescent="0.25">
      <c r="A28" s="85"/>
      <c r="B28" s="174" t="s">
        <v>45</v>
      </c>
      <c r="C28" s="175"/>
      <c r="D28" s="176"/>
      <c r="E28" s="45" t="s">
        <v>27</v>
      </c>
      <c r="F28" s="45" t="s">
        <v>46</v>
      </c>
      <c r="G28" s="10"/>
      <c r="H28" s="10"/>
      <c r="I28" s="84" t="s">
        <v>50</v>
      </c>
    </row>
    <row r="29" spans="1:9" ht="19.899999999999999" customHeight="1" thickBot="1" x14ac:dyDescent="0.25">
      <c r="A29" s="67" t="s">
        <v>41</v>
      </c>
      <c r="B29" s="180"/>
      <c r="C29" s="181"/>
      <c r="D29" s="182"/>
      <c r="E29" s="17"/>
      <c r="F29" s="115">
        <v>0.3</v>
      </c>
      <c r="G29" s="89">
        <f>PRODUCT(E29*0.3)</f>
        <v>0</v>
      </c>
      <c r="H29" s="10"/>
      <c r="I29" s="70"/>
    </row>
    <row r="30" spans="1:9" ht="21.6" customHeight="1" thickBot="1" x14ac:dyDescent="0.25">
      <c r="A30" s="87" t="s">
        <v>42</v>
      </c>
      <c r="B30" s="180"/>
      <c r="C30" s="181"/>
      <c r="D30" s="182"/>
      <c r="E30" s="17"/>
      <c r="F30" s="115">
        <v>0.7</v>
      </c>
      <c r="G30" s="95">
        <f>PRODUCT((E30-I29)*0.7)</f>
        <v>0</v>
      </c>
      <c r="H30" s="24"/>
      <c r="I30" s="24"/>
    </row>
    <row r="31" spans="1:9" ht="21" customHeight="1" thickBot="1" x14ac:dyDescent="0.25">
      <c r="A31" s="183" t="s">
        <v>49</v>
      </c>
      <c r="B31" s="184"/>
      <c r="C31" s="184"/>
      <c r="D31" s="184"/>
      <c r="E31" s="184"/>
      <c r="F31" s="185"/>
      <c r="G31" s="114">
        <f>SUM(G29+G30)</f>
        <v>0</v>
      </c>
      <c r="H31" s="92">
        <v>0.5</v>
      </c>
      <c r="I31" s="89">
        <f>PRODUCT(G31*0.5)</f>
        <v>0</v>
      </c>
    </row>
    <row r="32" spans="1:9" ht="21.6" customHeight="1" thickBot="1" x14ac:dyDescent="0.25">
      <c r="A32" s="72" t="s">
        <v>43</v>
      </c>
      <c r="B32" s="180"/>
      <c r="C32" s="181"/>
      <c r="D32" s="181"/>
      <c r="E32" s="181"/>
      <c r="F32" s="182"/>
      <c r="G32" s="81"/>
      <c r="H32" s="118">
        <v>0.25</v>
      </c>
      <c r="I32" s="95">
        <f>PRODUCT(G32*0.25)</f>
        <v>0</v>
      </c>
    </row>
    <row r="33" spans="1:10" ht="22.9" customHeight="1" thickBot="1" x14ac:dyDescent="0.25">
      <c r="A33" s="72" t="s">
        <v>44</v>
      </c>
      <c r="B33" s="177"/>
      <c r="C33" s="178"/>
      <c r="D33" s="178"/>
      <c r="E33" s="178"/>
      <c r="F33" s="179"/>
      <c r="G33" s="74"/>
      <c r="H33" s="96">
        <v>0.25</v>
      </c>
      <c r="I33" s="97">
        <f>PRODUCT(G33*0.25)</f>
        <v>0</v>
      </c>
      <c r="J33" s="7"/>
    </row>
    <row r="34" spans="1:10" ht="30.6" customHeight="1" thickBot="1" x14ac:dyDescent="0.25">
      <c r="A34" s="186" t="s">
        <v>28</v>
      </c>
      <c r="B34" s="187"/>
      <c r="C34" s="187"/>
      <c r="D34" s="187"/>
      <c r="E34" s="188"/>
      <c r="F34" s="163" t="s">
        <v>52</v>
      </c>
      <c r="G34" s="163"/>
      <c r="H34" s="164"/>
      <c r="I34" s="98">
        <f>SUM(I31+I32+I33)</f>
        <v>0</v>
      </c>
    </row>
    <row r="35" spans="1:10" ht="15.75" customHeight="1" thickBot="1" x14ac:dyDescent="0.25">
      <c r="A35" s="189"/>
      <c r="B35" s="190"/>
      <c r="C35" s="190"/>
      <c r="D35" s="190"/>
      <c r="E35" s="191"/>
      <c r="F35" s="15" t="s">
        <v>62</v>
      </c>
      <c r="G35" s="10"/>
      <c r="H35" s="10"/>
      <c r="I35" s="10"/>
    </row>
    <row r="36" spans="1:10" ht="24.75" customHeight="1" thickBot="1" x14ac:dyDescent="0.25">
      <c r="A36" s="189"/>
      <c r="B36" s="190"/>
      <c r="C36" s="190"/>
      <c r="D36" s="190"/>
      <c r="E36" s="191"/>
      <c r="F36" s="75"/>
      <c r="G36" s="116" t="s">
        <v>54</v>
      </c>
      <c r="H36" s="117" t="s">
        <v>58</v>
      </c>
      <c r="I36" s="102" t="s">
        <v>64</v>
      </c>
    </row>
    <row r="37" spans="1:10" ht="14.25" x14ac:dyDescent="0.2">
      <c r="A37" s="189"/>
      <c r="B37" s="190"/>
      <c r="C37" s="190"/>
      <c r="D37" s="190"/>
      <c r="E37" s="191"/>
      <c r="F37" s="103" t="s">
        <v>55</v>
      </c>
      <c r="G37" s="76"/>
      <c r="H37" s="76"/>
      <c r="I37" s="106">
        <f>PRODUCT(H37*0.8)</f>
        <v>0</v>
      </c>
    </row>
    <row r="38" spans="1:10" ht="14.25" x14ac:dyDescent="0.2">
      <c r="A38" s="189"/>
      <c r="B38" s="190"/>
      <c r="C38" s="190"/>
      <c r="D38" s="190"/>
      <c r="E38" s="191"/>
      <c r="F38" s="100" t="s">
        <v>56</v>
      </c>
      <c r="G38" s="77"/>
      <c r="H38" s="78"/>
      <c r="I38" s="107">
        <f>PRODUCT(H38*0.4)</f>
        <v>0</v>
      </c>
    </row>
    <row r="39" spans="1:10" ht="15" thickBot="1" x14ac:dyDescent="0.25">
      <c r="A39" s="189"/>
      <c r="B39" s="190"/>
      <c r="C39" s="190"/>
      <c r="D39" s="190"/>
      <c r="E39" s="191"/>
      <c r="F39" s="104" t="s">
        <v>57</v>
      </c>
      <c r="G39" s="79"/>
      <c r="H39" s="76"/>
      <c r="I39" s="108">
        <f>PRODUCT(H39*0)</f>
        <v>0</v>
      </c>
    </row>
    <row r="40" spans="1:10" ht="19.149999999999999" customHeight="1" thickBot="1" x14ac:dyDescent="0.25">
      <c r="A40" s="189"/>
      <c r="B40" s="190"/>
      <c r="C40" s="190"/>
      <c r="D40" s="190"/>
      <c r="E40" s="191"/>
      <c r="F40" s="105" t="s">
        <v>60</v>
      </c>
      <c r="G40" s="111">
        <f>SUM(G37+G38+G39)</f>
        <v>0</v>
      </c>
      <c r="H40" s="82"/>
      <c r="I40" s="109">
        <f>SUM(I37+I38+I39)</f>
        <v>0</v>
      </c>
    </row>
    <row r="41" spans="1:10" x14ac:dyDescent="0.2">
      <c r="A41" s="189"/>
      <c r="B41" s="190"/>
      <c r="C41" s="190"/>
      <c r="D41" s="190"/>
      <c r="E41" s="191"/>
      <c r="F41" s="10"/>
      <c r="G41" s="10"/>
      <c r="H41" s="10"/>
      <c r="I41" s="10"/>
    </row>
    <row r="42" spans="1:10" x14ac:dyDescent="0.2">
      <c r="A42" s="189"/>
      <c r="B42" s="190"/>
      <c r="C42" s="190"/>
      <c r="D42" s="190"/>
      <c r="E42" s="191"/>
      <c r="F42" s="10"/>
      <c r="G42" s="10"/>
      <c r="H42" s="10"/>
      <c r="I42" s="10"/>
    </row>
    <row r="43" spans="1:10" x14ac:dyDescent="0.2">
      <c r="A43" s="189"/>
      <c r="B43" s="190"/>
      <c r="C43" s="190"/>
      <c r="D43" s="190"/>
      <c r="E43" s="191"/>
      <c r="F43" s="10"/>
      <c r="G43" s="10"/>
      <c r="H43" s="10"/>
      <c r="I43" s="10"/>
    </row>
    <row r="44" spans="1:10" ht="17.25" customHeight="1" thickBot="1" x14ac:dyDescent="0.25">
      <c r="A44" s="192"/>
      <c r="B44" s="193"/>
      <c r="C44" s="193"/>
      <c r="D44" s="193"/>
      <c r="E44" s="194"/>
      <c r="F44" s="60" t="s">
        <v>47</v>
      </c>
      <c r="G44" s="43"/>
      <c r="H44" s="43"/>
      <c r="I44" s="10"/>
    </row>
    <row r="45" spans="1:10" x14ac:dyDescent="0.2">
      <c r="A45" s="10"/>
      <c r="B45" s="10"/>
      <c r="C45" s="10"/>
      <c r="D45" s="10"/>
      <c r="E45" s="10"/>
      <c r="F45" s="60" t="s">
        <v>53</v>
      </c>
      <c r="G45" s="43"/>
      <c r="H45" s="43"/>
      <c r="I45" s="10"/>
    </row>
  </sheetData>
  <sheetProtection sheet="1" objects="1" scenarios="1" selectLockedCells="1"/>
  <mergeCells count="25">
    <mergeCell ref="F34:H34"/>
    <mergeCell ref="A34:E44"/>
    <mergeCell ref="A1:I1"/>
    <mergeCell ref="A3:D3"/>
    <mergeCell ref="A4:D4"/>
    <mergeCell ref="A5:D5"/>
    <mergeCell ref="E3:I3"/>
    <mergeCell ref="E4:I4"/>
    <mergeCell ref="E5:I5"/>
    <mergeCell ref="B11:D11"/>
    <mergeCell ref="B12:D12"/>
    <mergeCell ref="A6:D6"/>
    <mergeCell ref="A7:D7"/>
    <mergeCell ref="B13:D13"/>
    <mergeCell ref="B15:F15"/>
    <mergeCell ref="A14:F14"/>
    <mergeCell ref="B16:F16"/>
    <mergeCell ref="F17:H17"/>
    <mergeCell ref="A17:E24"/>
    <mergeCell ref="B28:D28"/>
    <mergeCell ref="B33:F33"/>
    <mergeCell ref="B29:D29"/>
    <mergeCell ref="B30:D30"/>
    <mergeCell ref="A31:F31"/>
    <mergeCell ref="B32:F32"/>
  </mergeCells>
  <phoneticPr fontId="10" type="noConversion"/>
  <pageMargins left="0.55118110236220474" right="0.3543307086614173" top="0.19685039370078741" bottom="0.19685039370078741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zoomScale="90" zoomScaleNormal="90" workbookViewId="0">
      <selection activeCell="D32" sqref="D32"/>
    </sheetView>
  </sheetViews>
  <sheetFormatPr defaultRowHeight="12.75" x14ac:dyDescent="0.2"/>
  <cols>
    <col min="1" max="1" width="23.7109375" customWidth="1"/>
    <col min="2" max="3" width="10.28515625" customWidth="1"/>
    <col min="4" max="4" width="9.7109375" customWidth="1"/>
    <col min="5" max="5" width="12.140625" customWidth="1"/>
    <col min="7" max="7" width="11.7109375" customWidth="1"/>
  </cols>
  <sheetData>
    <row r="1" spans="1:11" ht="20.25" x14ac:dyDescent="0.3">
      <c r="A1" s="132" t="s">
        <v>38</v>
      </c>
      <c r="B1" s="133"/>
      <c r="C1" s="133"/>
      <c r="D1" s="133"/>
      <c r="E1" s="133"/>
      <c r="F1" s="133"/>
      <c r="G1" s="133"/>
      <c r="H1" s="133"/>
      <c r="I1" s="6"/>
    </row>
    <row r="2" spans="1:11" x14ac:dyDescent="0.2">
      <c r="A2" s="9"/>
      <c r="B2" s="10"/>
      <c r="C2" s="10"/>
      <c r="D2" s="10"/>
      <c r="E2" s="10"/>
      <c r="F2" s="10"/>
      <c r="G2" s="10"/>
      <c r="H2" s="10"/>
    </row>
    <row r="3" spans="1:11" ht="16.149999999999999" customHeight="1" x14ac:dyDescent="0.2">
      <c r="A3" s="128" t="s">
        <v>14</v>
      </c>
      <c r="B3" s="129"/>
      <c r="C3" s="130"/>
      <c r="D3" s="134" t="s">
        <v>37</v>
      </c>
      <c r="E3" s="135"/>
      <c r="F3" s="135"/>
      <c r="G3" s="136"/>
      <c r="H3" s="10"/>
      <c r="J3" s="1"/>
    </row>
    <row r="4" spans="1:11" ht="16.899999999999999" customHeight="1" x14ac:dyDescent="0.2">
      <c r="A4" s="128" t="s">
        <v>15</v>
      </c>
      <c r="B4" s="129"/>
      <c r="C4" s="130"/>
      <c r="D4" s="128" t="s">
        <v>19</v>
      </c>
      <c r="E4" s="129"/>
      <c r="F4" s="129"/>
      <c r="G4" s="130"/>
      <c r="H4" s="10"/>
      <c r="J4" s="1"/>
    </row>
    <row r="5" spans="1:11" ht="17.45" customHeight="1" thickBot="1" x14ac:dyDescent="0.25">
      <c r="A5" s="128" t="s">
        <v>16</v>
      </c>
      <c r="B5" s="129"/>
      <c r="C5" s="130"/>
      <c r="D5" s="128" t="s">
        <v>20</v>
      </c>
      <c r="E5" s="129"/>
      <c r="F5" s="129"/>
      <c r="G5" s="131"/>
      <c r="H5" s="10"/>
      <c r="J5" s="1"/>
      <c r="K5" s="1"/>
    </row>
    <row r="6" spans="1:11" ht="16.899999999999999" customHeight="1" x14ac:dyDescent="0.2">
      <c r="A6" s="128" t="s">
        <v>17</v>
      </c>
      <c r="B6" s="129"/>
      <c r="C6" s="130"/>
      <c r="D6" s="11"/>
      <c r="E6" s="10"/>
      <c r="F6" s="10"/>
      <c r="G6" s="120" t="s">
        <v>24</v>
      </c>
      <c r="H6" s="10"/>
      <c r="J6" s="2"/>
    </row>
    <row r="7" spans="1:11" ht="18.600000000000001" customHeight="1" x14ac:dyDescent="0.2">
      <c r="A7" s="128" t="s">
        <v>18</v>
      </c>
      <c r="B7" s="129"/>
      <c r="C7" s="130"/>
      <c r="D7" s="11"/>
      <c r="E7" s="10"/>
      <c r="F7" s="10"/>
      <c r="G7" s="13"/>
      <c r="H7" s="10"/>
      <c r="J7" s="1"/>
    </row>
    <row r="8" spans="1:11" ht="13.5" thickBot="1" x14ac:dyDescent="0.25">
      <c r="A8" s="10"/>
      <c r="B8" s="10"/>
      <c r="C8" s="10"/>
      <c r="D8" s="10"/>
      <c r="E8" s="10"/>
      <c r="F8" s="10"/>
      <c r="G8" s="14"/>
      <c r="H8" s="10"/>
      <c r="J8" s="1"/>
    </row>
    <row r="9" spans="1:11" x14ac:dyDescent="0.2">
      <c r="A9" s="15" t="s">
        <v>0</v>
      </c>
      <c r="B9" s="10"/>
      <c r="C9" s="10"/>
      <c r="D9" s="10"/>
      <c r="E9" s="10"/>
      <c r="F9" s="10"/>
      <c r="G9" s="10"/>
      <c r="H9" s="10"/>
    </row>
    <row r="10" spans="1:11" ht="13.5" thickBot="1" x14ac:dyDescent="0.25">
      <c r="A10" s="42" t="s">
        <v>9</v>
      </c>
      <c r="B10" s="43"/>
      <c r="C10" s="43"/>
      <c r="D10" s="43"/>
      <c r="E10" s="10"/>
      <c r="F10" s="10"/>
      <c r="G10" s="10"/>
      <c r="H10" s="10"/>
    </row>
    <row r="11" spans="1:11" ht="15.75" thickBot="1" x14ac:dyDescent="0.25">
      <c r="A11" s="44"/>
      <c r="B11" s="45">
        <v>1</v>
      </c>
      <c r="C11" s="45">
        <v>2</v>
      </c>
      <c r="D11" s="46" t="s">
        <v>13</v>
      </c>
      <c r="E11" s="10"/>
      <c r="F11" s="10"/>
      <c r="G11" s="10"/>
      <c r="H11" s="10"/>
    </row>
    <row r="12" spans="1:11" ht="19.899999999999999" customHeight="1" thickBot="1" x14ac:dyDescent="0.25">
      <c r="A12" s="47" t="s">
        <v>10</v>
      </c>
      <c r="B12" s="17"/>
      <c r="C12" s="17"/>
      <c r="D12" s="49">
        <f t="shared" ref="D12:D18" si="0">SUM(B12+C12)</f>
        <v>0</v>
      </c>
      <c r="E12" s="10"/>
      <c r="F12" s="10"/>
      <c r="G12" s="10"/>
      <c r="H12" s="10"/>
    </row>
    <row r="13" spans="1:11" ht="20.45" customHeight="1" thickBot="1" x14ac:dyDescent="0.25">
      <c r="A13" s="47" t="s">
        <v>1</v>
      </c>
      <c r="B13" s="17"/>
      <c r="C13" s="17"/>
      <c r="D13" s="50">
        <f t="shared" si="0"/>
        <v>0</v>
      </c>
      <c r="E13" s="10"/>
      <c r="F13" s="10"/>
      <c r="G13" s="10"/>
      <c r="H13" s="10"/>
    </row>
    <row r="14" spans="1:11" ht="19.899999999999999" customHeight="1" thickBot="1" x14ac:dyDescent="0.25">
      <c r="A14" s="47" t="s">
        <v>22</v>
      </c>
      <c r="B14" s="17"/>
      <c r="C14" s="17"/>
      <c r="D14" s="51">
        <f t="shared" si="0"/>
        <v>0</v>
      </c>
      <c r="E14" s="10"/>
      <c r="F14" s="10"/>
      <c r="G14" s="10"/>
      <c r="H14" s="10"/>
    </row>
    <row r="15" spans="1:11" ht="19.899999999999999" customHeight="1" thickBot="1" x14ac:dyDescent="0.25">
      <c r="A15" s="48" t="s">
        <v>12</v>
      </c>
      <c r="B15" s="17"/>
      <c r="C15" s="17"/>
      <c r="D15" s="51">
        <f t="shared" si="0"/>
        <v>0</v>
      </c>
      <c r="E15" s="10"/>
      <c r="F15" s="10"/>
      <c r="G15" s="10"/>
      <c r="H15" s="10"/>
    </row>
    <row r="16" spans="1:11" ht="20.45" customHeight="1" thickBot="1" x14ac:dyDescent="0.25">
      <c r="A16" s="47" t="s">
        <v>77</v>
      </c>
      <c r="B16" s="17"/>
      <c r="C16" s="17"/>
      <c r="D16" s="51">
        <f t="shared" si="0"/>
        <v>0</v>
      </c>
      <c r="E16" s="10"/>
      <c r="F16" s="10"/>
      <c r="G16" s="10"/>
      <c r="H16" s="10"/>
    </row>
    <row r="17" spans="1:10" ht="20.45" customHeight="1" thickBot="1" x14ac:dyDescent="0.25">
      <c r="A17" s="47" t="s">
        <v>11</v>
      </c>
      <c r="B17" s="17"/>
      <c r="C17" s="17"/>
      <c r="D17" s="51">
        <f t="shared" si="0"/>
        <v>0</v>
      </c>
      <c r="E17" s="10"/>
      <c r="F17" s="10"/>
      <c r="G17" s="10"/>
      <c r="H17" s="10"/>
    </row>
    <row r="18" spans="1:10" ht="39" thickBot="1" x14ac:dyDescent="0.25">
      <c r="A18" s="48" t="s">
        <v>78</v>
      </c>
      <c r="B18" s="18"/>
      <c r="C18" s="19"/>
      <c r="D18" s="49">
        <f t="shared" si="0"/>
        <v>0</v>
      </c>
      <c r="E18" s="10"/>
      <c r="F18" s="10"/>
      <c r="G18" s="10"/>
      <c r="H18" s="10"/>
    </row>
    <row r="19" spans="1:10" ht="16.899999999999999" customHeight="1" thickBot="1" x14ac:dyDescent="0.25">
      <c r="A19" s="139" t="s">
        <v>33</v>
      </c>
      <c r="B19" s="139"/>
      <c r="C19" s="140"/>
      <c r="D19" s="52">
        <f>AVERAGE((D12+D13+D14+D15+D16+D17+D18)/2)</f>
        <v>0</v>
      </c>
      <c r="E19" s="20"/>
      <c r="F19" s="21"/>
      <c r="G19" s="21"/>
      <c r="H19" s="22"/>
      <c r="I19" s="5"/>
    </row>
    <row r="20" spans="1:10" ht="18" customHeight="1" thickBot="1" x14ac:dyDescent="0.25">
      <c r="A20" s="55" t="s">
        <v>26</v>
      </c>
      <c r="B20" s="53">
        <f>AVERAGE(D19/7)</f>
        <v>0</v>
      </c>
      <c r="C20" s="56">
        <v>0.75</v>
      </c>
      <c r="D20" s="53">
        <f>PRODUCT(B20*0.75)</f>
        <v>0</v>
      </c>
      <c r="E20" s="21"/>
      <c r="F20" s="21"/>
      <c r="G20" s="21"/>
      <c r="H20" s="22"/>
      <c r="I20" s="5"/>
    </row>
    <row r="21" spans="1:10" ht="18" customHeight="1" thickBot="1" x14ac:dyDescent="0.25">
      <c r="A21" s="57" t="s">
        <v>25</v>
      </c>
      <c r="B21" s="19"/>
      <c r="C21" s="58">
        <v>0.25</v>
      </c>
      <c r="D21" s="53">
        <f>PRODUCT(B21*0.25)</f>
        <v>0</v>
      </c>
      <c r="E21" s="23"/>
      <c r="F21" s="24"/>
      <c r="G21" s="22"/>
      <c r="H21" s="24"/>
    </row>
    <row r="22" spans="1:10" ht="27.6" customHeight="1" thickBot="1" x14ac:dyDescent="0.25">
      <c r="A22" s="141" t="s">
        <v>34</v>
      </c>
      <c r="B22" s="142"/>
      <c r="C22" s="143"/>
      <c r="D22" s="54">
        <f>SUM(D20+D21)</f>
        <v>0</v>
      </c>
      <c r="E22" s="21"/>
      <c r="F22" s="21"/>
      <c r="G22" s="21"/>
      <c r="H22" s="22"/>
    </row>
    <row r="23" spans="1:10" x14ac:dyDescent="0.2">
      <c r="A23" s="144" t="s">
        <v>21</v>
      </c>
      <c r="B23" s="145"/>
      <c r="C23" s="145"/>
      <c r="D23" s="146"/>
      <c r="E23" s="25"/>
      <c r="F23" s="26"/>
      <c r="G23" s="26"/>
      <c r="H23" s="26"/>
      <c r="I23" s="3"/>
      <c r="J23" s="3"/>
    </row>
    <row r="24" spans="1:10" x14ac:dyDescent="0.2">
      <c r="A24" s="147"/>
      <c r="B24" s="148"/>
      <c r="C24" s="148"/>
      <c r="D24" s="149"/>
      <c r="E24" s="25"/>
      <c r="F24" s="10"/>
      <c r="G24" s="10"/>
      <c r="H24" s="10"/>
    </row>
    <row r="25" spans="1:10" x14ac:dyDescent="0.2">
      <c r="A25" s="147"/>
      <c r="B25" s="148"/>
      <c r="C25" s="148"/>
      <c r="D25" s="149"/>
      <c r="E25" s="11"/>
      <c r="F25" s="10"/>
      <c r="G25" s="11"/>
      <c r="H25" s="11"/>
    </row>
    <row r="26" spans="1:10" ht="13.5" thickBot="1" x14ac:dyDescent="0.25">
      <c r="A26" s="150"/>
      <c r="B26" s="151"/>
      <c r="C26" s="151"/>
      <c r="D26" s="152"/>
      <c r="E26" s="10"/>
      <c r="F26" s="10"/>
      <c r="G26" s="10"/>
      <c r="H26" s="10"/>
    </row>
    <row r="27" spans="1:10" x14ac:dyDescent="0.2">
      <c r="A27" s="27" t="s">
        <v>2</v>
      </c>
      <c r="B27" s="10"/>
      <c r="C27" s="10"/>
      <c r="D27" s="10"/>
      <c r="E27" s="10"/>
      <c r="F27" s="10"/>
      <c r="G27" s="10"/>
      <c r="H27" s="10"/>
    </row>
    <row r="28" spans="1:10" ht="18.600000000000001" customHeight="1" thickBot="1" x14ac:dyDescent="0.3">
      <c r="A28" s="59" t="s">
        <v>3</v>
      </c>
      <c r="B28" s="60" t="s">
        <v>59</v>
      </c>
      <c r="C28" s="43"/>
      <c r="D28" s="10"/>
      <c r="E28" s="10"/>
      <c r="F28" s="10"/>
      <c r="G28" s="10"/>
      <c r="H28" s="10"/>
    </row>
    <row r="29" spans="1:10" ht="15.75" thickBot="1" x14ac:dyDescent="0.25">
      <c r="A29" s="44"/>
      <c r="B29" s="137" t="s">
        <v>4</v>
      </c>
      <c r="C29" s="138"/>
      <c r="D29" s="61" t="s">
        <v>27</v>
      </c>
      <c r="E29" s="62" t="s">
        <v>5</v>
      </c>
      <c r="F29" s="28"/>
      <c r="G29" s="10"/>
      <c r="H29" s="10"/>
    </row>
    <row r="30" spans="1:10" ht="22.9" customHeight="1" thickBot="1" x14ac:dyDescent="0.25">
      <c r="A30" s="121" t="s">
        <v>6</v>
      </c>
      <c r="B30" s="153"/>
      <c r="C30" s="154"/>
      <c r="D30" s="17"/>
      <c r="E30" s="63">
        <v>0.25</v>
      </c>
      <c r="F30" s="64">
        <f>PRODUCT(D30*0.25)</f>
        <v>0</v>
      </c>
      <c r="G30" s="10"/>
      <c r="H30" s="10"/>
    </row>
    <row r="31" spans="1:10" ht="22.9" customHeight="1" thickBot="1" x14ac:dyDescent="0.25">
      <c r="A31" s="121" t="s">
        <v>7</v>
      </c>
      <c r="B31" s="153"/>
      <c r="C31" s="154"/>
      <c r="D31" s="17"/>
      <c r="E31" s="63">
        <v>0.5</v>
      </c>
      <c r="F31" s="64">
        <f>PRODUCT(D31*0.5)</f>
        <v>0</v>
      </c>
      <c r="G31" s="10"/>
      <c r="H31" s="10"/>
    </row>
    <row r="32" spans="1:10" ht="22.15" customHeight="1" thickBot="1" x14ac:dyDescent="0.25">
      <c r="A32" s="121" t="s">
        <v>8</v>
      </c>
      <c r="B32" s="153"/>
      <c r="C32" s="154"/>
      <c r="D32" s="17"/>
      <c r="E32" s="63">
        <v>0.25</v>
      </c>
      <c r="F32" s="64">
        <f>PRODUCT(D32*0.25)</f>
        <v>0</v>
      </c>
      <c r="G32" s="10"/>
      <c r="H32" s="10"/>
    </row>
    <row r="33" spans="1:8" ht="25.9" customHeight="1" thickBot="1" x14ac:dyDescent="0.25">
      <c r="A33" s="68" t="s">
        <v>28</v>
      </c>
      <c r="B33" s="29"/>
      <c r="C33" s="30"/>
      <c r="D33" s="156" t="s">
        <v>35</v>
      </c>
      <c r="E33" s="157"/>
      <c r="F33" s="122">
        <f>SUM(F30+F31+F32)</f>
        <v>0</v>
      </c>
      <c r="G33" s="10"/>
      <c r="H33" s="10"/>
    </row>
    <row r="34" spans="1:8" ht="38.25" customHeight="1" thickBot="1" x14ac:dyDescent="0.25">
      <c r="A34" s="31"/>
      <c r="B34" s="11"/>
      <c r="C34" s="32"/>
      <c r="D34" s="158" t="s">
        <v>32</v>
      </c>
      <c r="E34" s="159"/>
      <c r="F34" s="160"/>
      <c r="G34" s="66">
        <f>AVERAGE((D22+F33)/2)</f>
        <v>0</v>
      </c>
      <c r="H34" s="10"/>
    </row>
    <row r="35" spans="1:8" ht="15" x14ac:dyDescent="0.2">
      <c r="A35" s="33"/>
      <c r="B35" s="11"/>
      <c r="C35" s="32"/>
      <c r="D35" s="11"/>
      <c r="E35" s="23"/>
      <c r="F35" s="22"/>
      <c r="G35" s="10"/>
      <c r="H35" s="10"/>
    </row>
    <row r="36" spans="1:8" ht="12.75" customHeight="1" x14ac:dyDescent="0.2">
      <c r="A36" s="33"/>
      <c r="B36" s="11"/>
      <c r="C36" s="32"/>
      <c r="D36" s="11"/>
      <c r="E36" s="34"/>
      <c r="F36" s="119"/>
      <c r="G36" s="10"/>
      <c r="H36" s="10"/>
    </row>
    <row r="37" spans="1:8" ht="12.75" customHeight="1" x14ac:dyDescent="0.2">
      <c r="A37" s="33"/>
      <c r="B37" s="11"/>
      <c r="C37" s="32"/>
      <c r="D37" s="11"/>
      <c r="E37" s="23"/>
      <c r="F37" s="119"/>
      <c r="G37" s="10"/>
      <c r="H37" s="10"/>
    </row>
    <row r="38" spans="1:8" ht="15" customHeight="1" x14ac:dyDescent="0.35">
      <c r="A38" s="35"/>
      <c r="B38" s="11"/>
      <c r="C38" s="36"/>
      <c r="D38" s="10"/>
      <c r="E38" s="10"/>
      <c r="F38" s="24"/>
      <c r="G38" s="203"/>
      <c r="H38" s="203"/>
    </row>
    <row r="39" spans="1:8" x14ac:dyDescent="0.2">
      <c r="A39" s="38"/>
      <c r="B39" s="24"/>
      <c r="C39" s="36"/>
      <c r="D39" s="10"/>
      <c r="E39" s="10"/>
      <c r="F39" s="10"/>
      <c r="G39" s="10"/>
      <c r="H39" s="10"/>
    </row>
    <row r="40" spans="1:8" x14ac:dyDescent="0.2">
      <c r="A40" s="38"/>
      <c r="B40" s="24"/>
      <c r="C40" s="36"/>
      <c r="D40" s="10"/>
      <c r="E40" s="10"/>
      <c r="F40" s="10"/>
      <c r="G40" s="10"/>
      <c r="H40" s="10"/>
    </row>
    <row r="41" spans="1:8" x14ac:dyDescent="0.2">
      <c r="A41" s="38"/>
      <c r="B41" s="24"/>
      <c r="C41" s="36"/>
      <c r="D41" s="10"/>
      <c r="E41" s="10"/>
      <c r="F41" s="10"/>
      <c r="G41" s="10"/>
      <c r="H41" s="10"/>
    </row>
    <row r="42" spans="1:8" x14ac:dyDescent="0.2">
      <c r="A42" s="38"/>
      <c r="B42" s="24"/>
      <c r="C42" s="36"/>
      <c r="D42" s="10"/>
      <c r="E42" s="10"/>
      <c r="F42" s="10"/>
      <c r="G42" s="10"/>
      <c r="H42" s="10"/>
    </row>
    <row r="43" spans="1:8" x14ac:dyDescent="0.2">
      <c r="A43" s="38"/>
      <c r="B43" s="24"/>
      <c r="C43" s="36"/>
      <c r="D43" s="60" t="s">
        <v>30</v>
      </c>
      <c r="E43" s="43"/>
      <c r="F43" s="43"/>
      <c r="G43" s="10"/>
      <c r="H43" s="10"/>
    </row>
    <row r="44" spans="1:8" ht="13.5" thickBot="1" x14ac:dyDescent="0.25">
      <c r="A44" s="39"/>
      <c r="B44" s="40"/>
      <c r="C44" s="41"/>
      <c r="D44" s="60" t="s">
        <v>31</v>
      </c>
      <c r="E44" s="43"/>
      <c r="F44" s="43"/>
      <c r="G44" s="10"/>
      <c r="H44" s="10"/>
    </row>
  </sheetData>
  <sheetProtection sheet="1" objects="1" scenarios="1" selectLockedCells="1"/>
  <mergeCells count="19">
    <mergeCell ref="G38:H38"/>
    <mergeCell ref="B30:C30"/>
    <mergeCell ref="B31:C31"/>
    <mergeCell ref="B32:C32"/>
    <mergeCell ref="D33:E33"/>
    <mergeCell ref="D34:F34"/>
    <mergeCell ref="B29:C29"/>
    <mergeCell ref="A1:H1"/>
    <mergeCell ref="A3:C3"/>
    <mergeCell ref="D3:G3"/>
    <mergeCell ref="A4:C4"/>
    <mergeCell ref="D4:G4"/>
    <mergeCell ref="A5:C5"/>
    <mergeCell ref="D5:G5"/>
    <mergeCell ref="A6:C6"/>
    <mergeCell ref="A7:C7"/>
    <mergeCell ref="A19:C19"/>
    <mergeCell ref="A22:C22"/>
    <mergeCell ref="A23:D26"/>
  </mergeCells>
  <pageMargins left="0.55118110236220474" right="0.3543307086614173" top="0.19685039370078741" bottom="0.19685039370078741" header="0.51181102362204722" footer="0.51181102362204722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zoomScale="80" zoomScaleNormal="80" workbookViewId="0">
      <selection activeCell="B29" sqref="B29:D29"/>
    </sheetView>
  </sheetViews>
  <sheetFormatPr defaultRowHeight="12.75" x14ac:dyDescent="0.2"/>
  <cols>
    <col min="1" max="1" width="17.28515625" customWidth="1"/>
    <col min="8" max="8" width="9" customWidth="1"/>
    <col min="9" max="9" width="11.42578125" customWidth="1"/>
  </cols>
  <sheetData>
    <row r="1" spans="1:9" ht="20.25" x14ac:dyDescent="0.3">
      <c r="A1" s="132" t="s">
        <v>69</v>
      </c>
      <c r="B1" s="133"/>
      <c r="C1" s="133"/>
      <c r="D1" s="133"/>
      <c r="E1" s="133"/>
      <c r="F1" s="133"/>
      <c r="G1" s="133"/>
      <c r="H1" s="133"/>
      <c r="I1" s="133"/>
    </row>
    <row r="2" spans="1:9" x14ac:dyDescent="0.2">
      <c r="A2" s="9"/>
      <c r="B2" s="10"/>
      <c r="C2" s="10"/>
      <c r="D2" s="10"/>
      <c r="E2" s="10"/>
      <c r="F2" s="10"/>
      <c r="G2" s="10"/>
      <c r="H2" s="10"/>
      <c r="I2" s="10"/>
    </row>
    <row r="3" spans="1:9" ht="17.45" customHeight="1" x14ac:dyDescent="0.2">
      <c r="A3" s="195" t="s">
        <v>14</v>
      </c>
      <c r="B3" s="195"/>
      <c r="C3" s="195"/>
      <c r="D3" s="195"/>
      <c r="E3" s="196" t="s">
        <v>37</v>
      </c>
      <c r="F3" s="196"/>
      <c r="G3" s="196"/>
      <c r="H3" s="196"/>
      <c r="I3" s="196"/>
    </row>
    <row r="4" spans="1:9" ht="17.45" customHeight="1" x14ac:dyDescent="0.2">
      <c r="A4" s="195" t="s">
        <v>15</v>
      </c>
      <c r="B4" s="195"/>
      <c r="C4" s="195"/>
      <c r="D4" s="195"/>
      <c r="E4" s="195" t="s">
        <v>19</v>
      </c>
      <c r="F4" s="195"/>
      <c r="G4" s="195"/>
      <c r="H4" s="195"/>
      <c r="I4" s="195"/>
    </row>
    <row r="5" spans="1:9" ht="18.600000000000001" customHeight="1" thickBot="1" x14ac:dyDescent="0.25">
      <c r="A5" s="195" t="s">
        <v>16</v>
      </c>
      <c r="B5" s="195"/>
      <c r="C5" s="195"/>
      <c r="D5" s="195"/>
      <c r="E5" s="195" t="s">
        <v>20</v>
      </c>
      <c r="F5" s="195"/>
      <c r="G5" s="195"/>
      <c r="H5" s="195"/>
      <c r="I5" s="197"/>
    </row>
    <row r="6" spans="1:9" ht="18" customHeight="1" x14ac:dyDescent="0.2">
      <c r="A6" s="195" t="s">
        <v>17</v>
      </c>
      <c r="B6" s="195"/>
      <c r="C6" s="195"/>
      <c r="D6" s="195"/>
      <c r="E6" s="10"/>
      <c r="F6" s="10"/>
      <c r="G6" s="10"/>
      <c r="H6" s="10"/>
      <c r="I6" s="124" t="s">
        <v>24</v>
      </c>
    </row>
    <row r="7" spans="1:9" ht="19.899999999999999" customHeight="1" x14ac:dyDescent="0.2">
      <c r="A7" s="195" t="s">
        <v>18</v>
      </c>
      <c r="B7" s="195"/>
      <c r="C7" s="195"/>
      <c r="D7" s="195"/>
      <c r="E7" s="10"/>
      <c r="F7" s="10"/>
      <c r="G7" s="10"/>
      <c r="H7" s="10"/>
      <c r="I7" s="204"/>
    </row>
    <row r="8" spans="1:9" x14ac:dyDescent="0.2">
      <c r="A8" s="10"/>
      <c r="B8" s="10"/>
      <c r="C8" s="10"/>
      <c r="D8" s="10"/>
      <c r="E8" s="10"/>
      <c r="F8" s="10"/>
      <c r="G8" s="10"/>
      <c r="H8" s="10"/>
      <c r="I8" s="205"/>
    </row>
    <row r="9" spans="1:9" ht="13.5" thickBot="1" x14ac:dyDescent="0.25">
      <c r="A9" s="10"/>
      <c r="B9" s="10"/>
      <c r="C9" s="10"/>
      <c r="D9" s="10"/>
      <c r="E9" s="10"/>
      <c r="F9" s="10"/>
      <c r="G9" s="10"/>
      <c r="H9" s="10"/>
      <c r="I9" s="206"/>
    </row>
    <row r="10" spans="1:9" ht="22.5" customHeight="1" thickBot="1" x14ac:dyDescent="0.3">
      <c r="A10" s="59" t="s">
        <v>39</v>
      </c>
      <c r="B10" s="43"/>
      <c r="C10" s="43"/>
      <c r="D10" s="60" t="s">
        <v>65</v>
      </c>
      <c r="E10" s="43"/>
      <c r="F10" s="43"/>
      <c r="G10" s="10"/>
      <c r="H10" s="10"/>
      <c r="I10" s="10"/>
    </row>
    <row r="11" spans="1:9" ht="18" customHeight="1" thickBot="1" x14ac:dyDescent="0.25">
      <c r="A11" s="85"/>
      <c r="B11" s="183" t="s">
        <v>45</v>
      </c>
      <c r="C11" s="184"/>
      <c r="D11" s="198"/>
      <c r="E11" s="86" t="s">
        <v>27</v>
      </c>
      <c r="F11" s="86" t="s">
        <v>46</v>
      </c>
      <c r="G11" s="10"/>
      <c r="H11" s="10"/>
      <c r="I11" s="84" t="s">
        <v>50</v>
      </c>
    </row>
    <row r="12" spans="1:9" ht="18.600000000000001" customHeight="1" thickBot="1" x14ac:dyDescent="0.25">
      <c r="A12" s="67" t="s">
        <v>41</v>
      </c>
      <c r="B12" s="161"/>
      <c r="C12" s="162"/>
      <c r="D12" s="199"/>
      <c r="E12" s="69"/>
      <c r="F12" s="88">
        <v>0.3</v>
      </c>
      <c r="G12" s="89">
        <f>PRODUCT(E12*0.3)</f>
        <v>0</v>
      </c>
      <c r="H12" s="10"/>
      <c r="I12" s="70"/>
    </row>
    <row r="13" spans="1:9" ht="18" customHeight="1" thickBot="1" x14ac:dyDescent="0.25">
      <c r="A13" s="87" t="s">
        <v>42</v>
      </c>
      <c r="B13" s="200"/>
      <c r="C13" s="201"/>
      <c r="D13" s="202"/>
      <c r="E13" s="71"/>
      <c r="F13" s="90">
        <v>0.7</v>
      </c>
      <c r="G13" s="91">
        <f>PRODUCT((E13-I12)*0.7)</f>
        <v>0</v>
      </c>
      <c r="H13" s="10"/>
      <c r="I13" s="10"/>
    </row>
    <row r="14" spans="1:9" ht="18.600000000000001" customHeight="1" thickBot="1" x14ac:dyDescent="0.25">
      <c r="A14" s="183" t="s">
        <v>49</v>
      </c>
      <c r="B14" s="184"/>
      <c r="C14" s="184"/>
      <c r="D14" s="184"/>
      <c r="E14" s="184"/>
      <c r="F14" s="184"/>
      <c r="G14" s="89">
        <f>SUM(G12+G13)</f>
        <v>0</v>
      </c>
      <c r="H14" s="92">
        <v>0.5</v>
      </c>
      <c r="I14" s="89">
        <f>PRODUCT(G14*0.5)</f>
        <v>0</v>
      </c>
    </row>
    <row r="15" spans="1:9" ht="17.45" customHeight="1" thickBot="1" x14ac:dyDescent="0.25">
      <c r="A15" s="93" t="s">
        <v>43</v>
      </c>
      <c r="B15" s="161"/>
      <c r="C15" s="162"/>
      <c r="D15" s="162"/>
      <c r="E15" s="162"/>
      <c r="F15" s="162"/>
      <c r="G15" s="73"/>
      <c r="H15" s="94">
        <v>0.25</v>
      </c>
      <c r="I15" s="95">
        <f>PRODUCT(G15*0.25)</f>
        <v>0</v>
      </c>
    </row>
    <row r="16" spans="1:9" ht="23.45" customHeight="1" thickBot="1" x14ac:dyDescent="0.25">
      <c r="A16" s="93" t="s">
        <v>44</v>
      </c>
      <c r="B16" s="161"/>
      <c r="C16" s="162"/>
      <c r="D16" s="162"/>
      <c r="E16" s="162"/>
      <c r="F16" s="162"/>
      <c r="G16" s="74"/>
      <c r="H16" s="96">
        <v>0.25</v>
      </c>
      <c r="I16" s="97">
        <f>PRODUCT(G16*0.25)</f>
        <v>0</v>
      </c>
    </row>
    <row r="17" spans="1:9" ht="26.45" customHeight="1" thickBot="1" x14ac:dyDescent="0.25">
      <c r="A17" s="165" t="s">
        <v>28</v>
      </c>
      <c r="B17" s="166"/>
      <c r="C17" s="166"/>
      <c r="D17" s="166"/>
      <c r="E17" s="167"/>
      <c r="F17" s="163" t="s">
        <v>51</v>
      </c>
      <c r="G17" s="163"/>
      <c r="H17" s="164"/>
      <c r="I17" s="98">
        <f>SUM(I14+I15+I16)</f>
        <v>0</v>
      </c>
    </row>
    <row r="18" spans="1:9" ht="16.5" customHeight="1" thickBot="1" x14ac:dyDescent="0.25">
      <c r="A18" s="168"/>
      <c r="B18" s="169"/>
      <c r="C18" s="169"/>
      <c r="D18" s="169"/>
      <c r="E18" s="170"/>
      <c r="F18" s="60" t="s">
        <v>66</v>
      </c>
      <c r="G18" s="43"/>
      <c r="H18" s="43"/>
      <c r="I18" s="43"/>
    </row>
    <row r="19" spans="1:9" ht="27.75" customHeight="1" thickBot="1" x14ac:dyDescent="0.25">
      <c r="A19" s="168"/>
      <c r="B19" s="169"/>
      <c r="C19" s="169"/>
      <c r="D19" s="169"/>
      <c r="E19" s="169"/>
      <c r="F19" s="99"/>
      <c r="G19" s="100" t="s">
        <v>54</v>
      </c>
      <c r="H19" s="101" t="s">
        <v>58</v>
      </c>
      <c r="I19" s="102" t="s">
        <v>63</v>
      </c>
    </row>
    <row r="20" spans="1:9" ht="14.25" x14ac:dyDescent="0.2">
      <c r="A20" s="168"/>
      <c r="B20" s="169"/>
      <c r="C20" s="169"/>
      <c r="D20" s="169"/>
      <c r="E20" s="169"/>
      <c r="F20" s="103" t="s">
        <v>67</v>
      </c>
      <c r="G20" s="78"/>
      <c r="H20" s="76"/>
      <c r="I20" s="106">
        <f>PRODUCT(H20*1)</f>
        <v>0</v>
      </c>
    </row>
    <row r="21" spans="1:9" ht="14.25" x14ac:dyDescent="0.2">
      <c r="A21" s="168"/>
      <c r="B21" s="169"/>
      <c r="C21" s="169"/>
      <c r="D21" s="169"/>
      <c r="E21" s="169"/>
      <c r="F21" s="100" t="s">
        <v>68</v>
      </c>
      <c r="G21" s="78"/>
      <c r="H21" s="78"/>
      <c r="I21" s="107">
        <f>PRODUCT(H21*0.5)</f>
        <v>0</v>
      </c>
    </row>
    <row r="22" spans="1:9" ht="15" thickBot="1" x14ac:dyDescent="0.25">
      <c r="A22" s="168"/>
      <c r="B22" s="169"/>
      <c r="C22" s="169"/>
      <c r="D22" s="169"/>
      <c r="E22" s="169"/>
      <c r="F22" s="104" t="s">
        <v>57</v>
      </c>
      <c r="G22" s="123"/>
      <c r="H22" s="76"/>
      <c r="I22" s="108">
        <f>PRODUCT(H22*0)</f>
        <v>0</v>
      </c>
    </row>
    <row r="23" spans="1:9" ht="19.149999999999999" customHeight="1" thickBot="1" x14ac:dyDescent="0.25">
      <c r="A23" s="168"/>
      <c r="B23" s="169"/>
      <c r="C23" s="169"/>
      <c r="D23" s="169"/>
      <c r="E23" s="170"/>
      <c r="F23" s="105" t="s">
        <v>60</v>
      </c>
      <c r="G23" s="125">
        <f>SUM(G20+G21+G22)</f>
        <v>0</v>
      </c>
      <c r="H23" s="80"/>
      <c r="I23" s="109">
        <f>SUM(I20+I21+I22)</f>
        <v>0</v>
      </c>
    </row>
    <row r="24" spans="1:9" ht="45" customHeight="1" thickBot="1" x14ac:dyDescent="0.25">
      <c r="A24" s="171"/>
      <c r="B24" s="172"/>
      <c r="C24" s="172"/>
      <c r="D24" s="172"/>
      <c r="E24" s="173"/>
      <c r="F24" s="60" t="s">
        <v>47</v>
      </c>
      <c r="G24" s="112"/>
      <c r="H24" s="43"/>
      <c r="I24" s="43"/>
    </row>
    <row r="25" spans="1:9" x14ac:dyDescent="0.2">
      <c r="A25" s="11"/>
      <c r="B25" s="11"/>
      <c r="C25" s="11"/>
      <c r="D25" s="11"/>
      <c r="E25" s="11"/>
      <c r="F25" s="60" t="s">
        <v>48</v>
      </c>
      <c r="G25" s="113"/>
      <c r="H25" s="113"/>
      <c r="I25" s="43"/>
    </row>
    <row r="26" spans="1:9" x14ac:dyDescent="0.2">
      <c r="A26" s="27" t="s">
        <v>2</v>
      </c>
      <c r="B26" s="10"/>
      <c r="C26" s="10"/>
      <c r="D26" s="10"/>
      <c r="E26" s="10"/>
      <c r="F26" s="10"/>
      <c r="G26" s="10"/>
      <c r="H26" s="10"/>
      <c r="I26" s="10"/>
    </row>
    <row r="27" spans="1:9" ht="20.25" customHeight="1" thickBot="1" x14ac:dyDescent="0.3">
      <c r="A27" s="59" t="s">
        <v>40</v>
      </c>
      <c r="B27" s="43"/>
      <c r="C27" s="43"/>
      <c r="D27" s="60" t="s">
        <v>65</v>
      </c>
      <c r="E27" s="43"/>
      <c r="F27" s="43"/>
      <c r="G27" s="43"/>
      <c r="H27" s="43"/>
      <c r="I27" s="43"/>
    </row>
    <row r="28" spans="1:9" ht="13.5" thickBot="1" x14ac:dyDescent="0.25">
      <c r="A28" s="85"/>
      <c r="B28" s="174" t="s">
        <v>45</v>
      </c>
      <c r="C28" s="175"/>
      <c r="D28" s="176"/>
      <c r="E28" s="45" t="s">
        <v>27</v>
      </c>
      <c r="F28" s="45" t="s">
        <v>46</v>
      </c>
      <c r="G28" s="43"/>
      <c r="H28" s="43"/>
      <c r="I28" s="84" t="s">
        <v>50</v>
      </c>
    </row>
    <row r="29" spans="1:9" ht="19.899999999999999" customHeight="1" thickBot="1" x14ac:dyDescent="0.25">
      <c r="A29" s="67" t="s">
        <v>41</v>
      </c>
      <c r="B29" s="180"/>
      <c r="C29" s="181"/>
      <c r="D29" s="182"/>
      <c r="E29" s="17"/>
      <c r="F29" s="115">
        <v>0.3</v>
      </c>
      <c r="G29" s="89">
        <f>PRODUCT(E29*0.3)</f>
        <v>0</v>
      </c>
      <c r="H29" s="10"/>
      <c r="I29" s="70"/>
    </row>
    <row r="30" spans="1:9" ht="21.6" customHeight="1" thickBot="1" x14ac:dyDescent="0.25">
      <c r="A30" s="87" t="s">
        <v>42</v>
      </c>
      <c r="B30" s="180"/>
      <c r="C30" s="181"/>
      <c r="D30" s="182"/>
      <c r="E30" s="17"/>
      <c r="F30" s="115">
        <v>0.7</v>
      </c>
      <c r="G30" s="95">
        <f>PRODUCT((E30-I29)*0.7)</f>
        <v>0</v>
      </c>
      <c r="H30" s="24"/>
      <c r="I30" s="24"/>
    </row>
    <row r="31" spans="1:9" ht="21" customHeight="1" thickBot="1" x14ac:dyDescent="0.25">
      <c r="A31" s="183" t="s">
        <v>49</v>
      </c>
      <c r="B31" s="184"/>
      <c r="C31" s="184"/>
      <c r="D31" s="184"/>
      <c r="E31" s="184"/>
      <c r="F31" s="185"/>
      <c r="G31" s="114">
        <f>SUM(G29+G30)</f>
        <v>0</v>
      </c>
      <c r="H31" s="92">
        <v>0.5</v>
      </c>
      <c r="I31" s="89">
        <f>PRODUCT(G31*0.5)</f>
        <v>0</v>
      </c>
    </row>
    <row r="32" spans="1:9" ht="21.6" customHeight="1" thickBot="1" x14ac:dyDescent="0.25">
      <c r="A32" s="93" t="s">
        <v>43</v>
      </c>
      <c r="B32" s="180"/>
      <c r="C32" s="181"/>
      <c r="D32" s="181"/>
      <c r="E32" s="181"/>
      <c r="F32" s="182"/>
      <c r="G32" s="81"/>
      <c r="H32" s="118">
        <v>0.25</v>
      </c>
      <c r="I32" s="95">
        <f>PRODUCT(G32*0.25)</f>
        <v>0</v>
      </c>
    </row>
    <row r="33" spans="1:10" ht="22.9" customHeight="1" thickBot="1" x14ac:dyDescent="0.25">
      <c r="A33" s="93" t="s">
        <v>44</v>
      </c>
      <c r="B33" s="177"/>
      <c r="C33" s="178"/>
      <c r="D33" s="178"/>
      <c r="E33" s="178"/>
      <c r="F33" s="179"/>
      <c r="G33" s="74"/>
      <c r="H33" s="96">
        <v>0.25</v>
      </c>
      <c r="I33" s="97">
        <f>PRODUCT(G33*0.25)</f>
        <v>0</v>
      </c>
      <c r="J33" s="7"/>
    </row>
    <row r="34" spans="1:10" ht="30.6" customHeight="1" thickBot="1" x14ac:dyDescent="0.25">
      <c r="A34" s="186" t="s">
        <v>28</v>
      </c>
      <c r="B34" s="187"/>
      <c r="C34" s="187"/>
      <c r="D34" s="187"/>
      <c r="E34" s="188"/>
      <c r="F34" s="163" t="s">
        <v>52</v>
      </c>
      <c r="G34" s="163"/>
      <c r="H34" s="164"/>
      <c r="I34" s="98">
        <f>SUM(I31+I32+I33)</f>
        <v>0</v>
      </c>
    </row>
    <row r="35" spans="1:10" ht="15.75" customHeight="1" thickBot="1" x14ac:dyDescent="0.25">
      <c r="A35" s="189"/>
      <c r="B35" s="190"/>
      <c r="C35" s="190"/>
      <c r="D35" s="190"/>
      <c r="E35" s="191"/>
      <c r="F35" s="60" t="s">
        <v>66</v>
      </c>
      <c r="G35" s="43"/>
      <c r="H35" s="43"/>
      <c r="I35" s="43"/>
    </row>
    <row r="36" spans="1:10" ht="24.75" customHeight="1" thickBot="1" x14ac:dyDescent="0.25">
      <c r="A36" s="189"/>
      <c r="B36" s="190"/>
      <c r="C36" s="190"/>
      <c r="D36" s="190"/>
      <c r="E36" s="191"/>
      <c r="F36" s="99"/>
      <c r="G36" s="116" t="s">
        <v>54</v>
      </c>
      <c r="H36" s="117" t="s">
        <v>58</v>
      </c>
      <c r="I36" s="102" t="s">
        <v>64</v>
      </c>
    </row>
    <row r="37" spans="1:10" ht="14.25" x14ac:dyDescent="0.2">
      <c r="A37" s="189"/>
      <c r="B37" s="190"/>
      <c r="C37" s="190"/>
      <c r="D37" s="190"/>
      <c r="E37" s="191"/>
      <c r="F37" s="103" t="s">
        <v>67</v>
      </c>
      <c r="G37" s="76"/>
      <c r="H37" s="76"/>
      <c r="I37" s="106">
        <f>PRODUCT(H37*1)</f>
        <v>0</v>
      </c>
    </row>
    <row r="38" spans="1:10" ht="14.25" x14ac:dyDescent="0.2">
      <c r="A38" s="189"/>
      <c r="B38" s="190"/>
      <c r="C38" s="190"/>
      <c r="D38" s="190"/>
      <c r="E38" s="191"/>
      <c r="F38" s="100" t="s">
        <v>68</v>
      </c>
      <c r="G38" s="76"/>
      <c r="H38" s="78"/>
      <c r="I38" s="107">
        <f>PRODUCT(H38*0.5)</f>
        <v>0</v>
      </c>
    </row>
    <row r="39" spans="1:10" ht="15" thickBot="1" x14ac:dyDescent="0.25">
      <c r="A39" s="189"/>
      <c r="B39" s="190"/>
      <c r="C39" s="190"/>
      <c r="D39" s="190"/>
      <c r="E39" s="191"/>
      <c r="F39" s="104" t="s">
        <v>57</v>
      </c>
      <c r="G39" s="79"/>
      <c r="H39" s="76"/>
      <c r="I39" s="108">
        <f>PRODUCT(H39*0)</f>
        <v>0</v>
      </c>
    </row>
    <row r="40" spans="1:10" ht="19.149999999999999" customHeight="1" thickBot="1" x14ac:dyDescent="0.25">
      <c r="A40" s="189"/>
      <c r="B40" s="190"/>
      <c r="C40" s="190"/>
      <c r="D40" s="190"/>
      <c r="E40" s="191"/>
      <c r="F40" s="105" t="s">
        <v>60</v>
      </c>
      <c r="G40" s="111">
        <f>SUM(G37+G38+G39)</f>
        <v>0</v>
      </c>
      <c r="H40" s="82"/>
      <c r="I40" s="109">
        <f>SUM(H37+H38+H39)</f>
        <v>0</v>
      </c>
    </row>
    <row r="41" spans="1:10" x14ac:dyDescent="0.2">
      <c r="A41" s="189"/>
      <c r="B41" s="190"/>
      <c r="C41" s="190"/>
      <c r="D41" s="190"/>
      <c r="E41" s="191"/>
      <c r="F41" s="10"/>
      <c r="G41" s="10"/>
      <c r="H41" s="10"/>
      <c r="I41" s="10"/>
    </row>
    <row r="42" spans="1:10" x14ac:dyDescent="0.2">
      <c r="A42" s="189"/>
      <c r="B42" s="190"/>
      <c r="C42" s="190"/>
      <c r="D42" s="190"/>
      <c r="E42" s="191"/>
      <c r="F42" s="10"/>
      <c r="G42" s="10"/>
      <c r="H42" s="10"/>
      <c r="I42" s="10"/>
    </row>
    <row r="43" spans="1:10" x14ac:dyDescent="0.2">
      <c r="A43" s="189"/>
      <c r="B43" s="190"/>
      <c r="C43" s="190"/>
      <c r="D43" s="190"/>
      <c r="E43" s="191"/>
      <c r="F43" s="10"/>
      <c r="G43" s="10"/>
      <c r="H43" s="10"/>
      <c r="I43" s="10"/>
    </row>
    <row r="44" spans="1:10" ht="13.5" thickBot="1" x14ac:dyDescent="0.25">
      <c r="A44" s="192"/>
      <c r="B44" s="193"/>
      <c r="C44" s="193"/>
      <c r="D44" s="193"/>
      <c r="E44" s="194"/>
      <c r="F44" s="60" t="s">
        <v>47</v>
      </c>
      <c r="G44" s="43"/>
      <c r="H44" s="43"/>
      <c r="I44" s="43"/>
    </row>
    <row r="45" spans="1:10" x14ac:dyDescent="0.2">
      <c r="A45" s="10"/>
      <c r="B45" s="10"/>
      <c r="C45" s="10"/>
      <c r="D45" s="10"/>
      <c r="E45" s="10"/>
      <c r="F45" s="60" t="s">
        <v>53</v>
      </c>
      <c r="G45" s="43"/>
      <c r="H45" s="43"/>
      <c r="I45" s="43"/>
    </row>
  </sheetData>
  <sheetProtection sheet="1" objects="1" scenarios="1" selectLockedCells="1"/>
  <mergeCells count="26">
    <mergeCell ref="I7:I9"/>
    <mergeCell ref="B30:D30"/>
    <mergeCell ref="A31:F31"/>
    <mergeCell ref="B32:F32"/>
    <mergeCell ref="B33:F33"/>
    <mergeCell ref="A14:F14"/>
    <mergeCell ref="A34:E44"/>
    <mergeCell ref="F34:H34"/>
    <mergeCell ref="B15:F15"/>
    <mergeCell ref="B16:F16"/>
    <mergeCell ref="A17:E24"/>
    <mergeCell ref="F17:H17"/>
    <mergeCell ref="B28:D28"/>
    <mergeCell ref="B29:D29"/>
    <mergeCell ref="A6:D6"/>
    <mergeCell ref="A7:D7"/>
    <mergeCell ref="B11:D11"/>
    <mergeCell ref="B12:D12"/>
    <mergeCell ref="B13:D13"/>
    <mergeCell ref="A5:D5"/>
    <mergeCell ref="E5:I5"/>
    <mergeCell ref="A1:I1"/>
    <mergeCell ref="A3:D3"/>
    <mergeCell ref="E3:I3"/>
    <mergeCell ref="A4:D4"/>
    <mergeCell ref="E4:I4"/>
  </mergeCells>
  <pageMargins left="0.55118110236220474" right="0.3543307086614173" top="0.19685039370078741" bottom="0.19685039370078741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zoomScale="90" zoomScaleNormal="90" workbookViewId="0">
      <selection activeCell="C16" sqref="C16"/>
    </sheetView>
  </sheetViews>
  <sheetFormatPr defaultRowHeight="12.75" x14ac:dyDescent="0.2"/>
  <cols>
    <col min="1" max="1" width="23.7109375" customWidth="1"/>
    <col min="2" max="2" width="9.7109375" customWidth="1"/>
    <col min="3" max="3" width="10.28515625" customWidth="1"/>
    <col min="4" max="4" width="9.7109375" customWidth="1"/>
    <col min="5" max="5" width="12.140625" customWidth="1"/>
    <col min="7" max="7" width="12.140625" customWidth="1"/>
  </cols>
  <sheetData>
    <row r="1" spans="1:11" ht="20.25" x14ac:dyDescent="0.3">
      <c r="A1" s="132" t="s">
        <v>70</v>
      </c>
      <c r="B1" s="133"/>
      <c r="C1" s="133"/>
      <c r="D1" s="133"/>
      <c r="E1" s="133"/>
      <c r="F1" s="133"/>
      <c r="G1" s="133"/>
      <c r="H1" s="133"/>
      <c r="I1" s="8"/>
    </row>
    <row r="2" spans="1:11" x14ac:dyDescent="0.2">
      <c r="A2" s="9"/>
      <c r="B2" s="10"/>
      <c r="C2" s="10"/>
      <c r="D2" s="10"/>
      <c r="E2" s="10"/>
      <c r="F2" s="10"/>
      <c r="G2" s="10"/>
      <c r="H2" s="10"/>
    </row>
    <row r="3" spans="1:11" ht="16.149999999999999" customHeight="1" x14ac:dyDescent="0.25">
      <c r="A3" s="128" t="s">
        <v>14</v>
      </c>
      <c r="B3" s="129"/>
      <c r="C3" s="130"/>
      <c r="D3" s="207" t="s">
        <v>37</v>
      </c>
      <c r="E3" s="208"/>
      <c r="F3" s="208"/>
      <c r="G3" s="209"/>
      <c r="H3" s="10"/>
      <c r="J3" s="1"/>
    </row>
    <row r="4" spans="1:11" ht="16.899999999999999" customHeight="1" x14ac:dyDescent="0.2">
      <c r="A4" s="128" t="s">
        <v>15</v>
      </c>
      <c r="B4" s="129"/>
      <c r="C4" s="130"/>
      <c r="D4" s="128" t="s">
        <v>19</v>
      </c>
      <c r="E4" s="129"/>
      <c r="F4" s="129"/>
      <c r="G4" s="130"/>
      <c r="H4" s="10"/>
      <c r="J4" s="1"/>
    </row>
    <row r="5" spans="1:11" ht="17.45" customHeight="1" thickBot="1" x14ac:dyDescent="0.25">
      <c r="A5" s="128" t="s">
        <v>16</v>
      </c>
      <c r="B5" s="129"/>
      <c r="C5" s="130"/>
      <c r="D5" s="128" t="s">
        <v>20</v>
      </c>
      <c r="E5" s="129"/>
      <c r="F5" s="129"/>
      <c r="G5" s="131"/>
      <c r="H5" s="10"/>
      <c r="J5" s="1"/>
      <c r="K5" s="1"/>
    </row>
    <row r="6" spans="1:11" ht="16.899999999999999" customHeight="1" x14ac:dyDescent="0.2">
      <c r="A6" s="128" t="s">
        <v>17</v>
      </c>
      <c r="B6" s="129"/>
      <c r="C6" s="130"/>
      <c r="D6" s="11"/>
      <c r="E6" s="10"/>
      <c r="F6" s="10"/>
      <c r="G6" s="12" t="s">
        <v>24</v>
      </c>
      <c r="H6" s="10"/>
      <c r="J6" s="2"/>
    </row>
    <row r="7" spans="1:11" ht="18.600000000000001" customHeight="1" x14ac:dyDescent="0.2">
      <c r="A7" s="128" t="s">
        <v>18</v>
      </c>
      <c r="B7" s="129"/>
      <c r="C7" s="130"/>
      <c r="D7" s="11"/>
      <c r="E7" s="10"/>
      <c r="F7" s="10"/>
      <c r="G7" s="13"/>
      <c r="H7" s="10"/>
      <c r="J7" s="1"/>
    </row>
    <row r="8" spans="1:11" ht="13.5" thickBot="1" x14ac:dyDescent="0.25">
      <c r="A8" s="10"/>
      <c r="B8" s="10"/>
      <c r="C8" s="10"/>
      <c r="D8" s="10"/>
      <c r="E8" s="10"/>
      <c r="F8" s="10"/>
      <c r="G8" s="14"/>
      <c r="H8" s="10"/>
      <c r="J8" s="1"/>
    </row>
    <row r="9" spans="1:11" x14ac:dyDescent="0.2">
      <c r="A9" s="15" t="s">
        <v>0</v>
      </c>
      <c r="B9" s="10"/>
      <c r="C9" s="10"/>
      <c r="D9" s="10"/>
      <c r="E9" s="10"/>
      <c r="F9" s="10"/>
      <c r="G9" s="10"/>
      <c r="H9" s="10"/>
    </row>
    <row r="10" spans="1:11" ht="13.5" thickBot="1" x14ac:dyDescent="0.25">
      <c r="A10" s="42" t="s">
        <v>9</v>
      </c>
      <c r="B10" s="43"/>
      <c r="C10" s="43"/>
      <c r="D10" s="43"/>
      <c r="E10" s="10"/>
      <c r="F10" s="10"/>
      <c r="G10" s="10"/>
      <c r="H10" s="10"/>
    </row>
    <row r="11" spans="1:11" ht="15.75" thickBot="1" x14ac:dyDescent="0.25">
      <c r="A11" s="44"/>
      <c r="B11" s="45">
        <v>1</v>
      </c>
      <c r="C11" s="45">
        <v>2</v>
      </c>
      <c r="D11" s="126" t="s">
        <v>13</v>
      </c>
      <c r="E11" s="10"/>
      <c r="F11" s="10"/>
      <c r="G11" s="10"/>
      <c r="H11" s="10"/>
    </row>
    <row r="12" spans="1:11" ht="26.25" customHeight="1" thickBot="1" x14ac:dyDescent="0.25">
      <c r="A12" s="47" t="s">
        <v>72</v>
      </c>
      <c r="B12" s="17"/>
      <c r="C12" s="17"/>
      <c r="D12" s="50">
        <f t="shared" ref="D12:D17" si="0">SUM(B12+C12)</f>
        <v>0</v>
      </c>
      <c r="E12" s="10"/>
      <c r="F12" s="10"/>
      <c r="G12" s="10"/>
      <c r="H12" s="10"/>
    </row>
    <row r="13" spans="1:11" ht="23.25" customHeight="1" thickBot="1" x14ac:dyDescent="0.25">
      <c r="A13" s="47" t="s">
        <v>75</v>
      </c>
      <c r="B13" s="17"/>
      <c r="C13" s="17"/>
      <c r="D13" s="51">
        <f t="shared" si="0"/>
        <v>0</v>
      </c>
      <c r="E13" s="10"/>
      <c r="F13" s="10"/>
      <c r="G13" s="10"/>
      <c r="H13" s="10"/>
    </row>
    <row r="14" spans="1:11" ht="23.25" customHeight="1" thickBot="1" x14ac:dyDescent="0.25">
      <c r="A14" s="48" t="s">
        <v>74</v>
      </c>
      <c r="B14" s="17"/>
      <c r="C14" s="17"/>
      <c r="D14" s="51">
        <f t="shared" si="0"/>
        <v>0</v>
      </c>
      <c r="E14" s="10"/>
      <c r="F14" s="10"/>
      <c r="G14" s="10"/>
      <c r="H14" s="10"/>
    </row>
    <row r="15" spans="1:11" ht="22.5" customHeight="1" thickBot="1" x14ac:dyDescent="0.25">
      <c r="A15" s="47" t="s">
        <v>77</v>
      </c>
      <c r="B15" s="17"/>
      <c r="C15" s="17"/>
      <c r="D15" s="51">
        <f t="shared" si="0"/>
        <v>0</v>
      </c>
      <c r="E15" s="10"/>
      <c r="F15" s="10"/>
      <c r="G15" s="10"/>
      <c r="H15" s="10"/>
    </row>
    <row r="16" spans="1:11" ht="23.25" customHeight="1" thickBot="1" x14ac:dyDescent="0.25">
      <c r="A16" s="47" t="s">
        <v>11</v>
      </c>
      <c r="B16" s="17"/>
      <c r="C16" s="17"/>
      <c r="D16" s="51">
        <f t="shared" si="0"/>
        <v>0</v>
      </c>
      <c r="E16" s="10"/>
      <c r="F16" s="10"/>
      <c r="G16" s="10"/>
      <c r="H16" s="10"/>
    </row>
    <row r="17" spans="1:10" ht="39" thickBot="1" x14ac:dyDescent="0.25">
      <c r="A17" s="48" t="s">
        <v>78</v>
      </c>
      <c r="B17" s="18"/>
      <c r="C17" s="19"/>
      <c r="D17" s="49">
        <f t="shared" si="0"/>
        <v>0</v>
      </c>
      <c r="E17" s="10"/>
      <c r="F17" s="10"/>
      <c r="G17" s="10"/>
      <c r="H17" s="10"/>
    </row>
    <row r="18" spans="1:10" ht="16.899999999999999" customHeight="1" thickBot="1" x14ac:dyDescent="0.25">
      <c r="A18" s="139" t="s">
        <v>33</v>
      </c>
      <c r="B18" s="139"/>
      <c r="C18" s="140"/>
      <c r="D18" s="52">
        <f>AVERAGE((D12+D13+D14+D15+D16+D17)/2)</f>
        <v>0</v>
      </c>
      <c r="E18" s="20"/>
      <c r="F18" s="21"/>
      <c r="G18" s="21"/>
      <c r="H18" s="22"/>
      <c r="I18" s="5"/>
    </row>
    <row r="19" spans="1:10" ht="18" customHeight="1" thickBot="1" x14ac:dyDescent="0.25">
      <c r="A19" s="55" t="s">
        <v>71</v>
      </c>
      <c r="B19" s="53">
        <f>AVERAGE(D18/6)</f>
        <v>0</v>
      </c>
      <c r="C19" s="56">
        <v>0.75</v>
      </c>
      <c r="D19" s="53">
        <f>PRODUCT(B19*0.75)</f>
        <v>0</v>
      </c>
      <c r="E19" s="21"/>
      <c r="F19" s="21"/>
      <c r="G19" s="21"/>
      <c r="H19" s="22"/>
      <c r="I19" s="5"/>
    </row>
    <row r="20" spans="1:10" ht="18" customHeight="1" thickBot="1" x14ac:dyDescent="0.25">
      <c r="A20" s="57" t="s">
        <v>25</v>
      </c>
      <c r="B20" s="19"/>
      <c r="C20" s="58">
        <v>0.25</v>
      </c>
      <c r="D20" s="53">
        <f>PRODUCT(B20*0.25)</f>
        <v>0</v>
      </c>
      <c r="E20" s="23"/>
      <c r="F20" s="24"/>
      <c r="G20" s="22"/>
      <c r="H20" s="24"/>
    </row>
    <row r="21" spans="1:10" ht="27.6" customHeight="1" thickBot="1" x14ac:dyDescent="0.25">
      <c r="A21" s="141" t="s">
        <v>34</v>
      </c>
      <c r="B21" s="142"/>
      <c r="C21" s="143"/>
      <c r="D21" s="54">
        <f>SUM(D19+D20)</f>
        <v>0</v>
      </c>
      <c r="E21" s="21"/>
      <c r="F21" s="21"/>
      <c r="G21" s="21"/>
      <c r="H21" s="22"/>
    </row>
    <row r="22" spans="1:10" x14ac:dyDescent="0.2">
      <c r="A22" s="144" t="s">
        <v>21</v>
      </c>
      <c r="B22" s="145"/>
      <c r="C22" s="145"/>
      <c r="D22" s="146"/>
      <c r="E22" s="25"/>
      <c r="F22" s="26"/>
      <c r="G22" s="26"/>
      <c r="H22" s="26"/>
      <c r="I22" s="3"/>
      <c r="J22" s="3"/>
    </row>
    <row r="23" spans="1:10" x14ac:dyDescent="0.2">
      <c r="A23" s="147"/>
      <c r="B23" s="148"/>
      <c r="C23" s="148"/>
      <c r="D23" s="149"/>
      <c r="E23" s="25"/>
      <c r="F23" s="10"/>
      <c r="G23" s="10"/>
      <c r="H23" s="10"/>
    </row>
    <row r="24" spans="1:10" x14ac:dyDescent="0.2">
      <c r="A24" s="147"/>
      <c r="B24" s="148"/>
      <c r="C24" s="148"/>
      <c r="D24" s="149"/>
      <c r="E24" s="11"/>
      <c r="F24" s="10"/>
      <c r="G24" s="11"/>
      <c r="H24" s="11"/>
    </row>
    <row r="25" spans="1:10" ht="13.5" thickBot="1" x14ac:dyDescent="0.25">
      <c r="A25" s="150"/>
      <c r="B25" s="151"/>
      <c r="C25" s="151"/>
      <c r="D25" s="152"/>
      <c r="E25" s="10"/>
      <c r="F25" s="10"/>
      <c r="G25" s="10"/>
      <c r="H25" s="10"/>
    </row>
    <row r="26" spans="1:10" x14ac:dyDescent="0.2">
      <c r="A26" s="27" t="s">
        <v>2</v>
      </c>
      <c r="B26" s="10"/>
      <c r="C26" s="10"/>
      <c r="D26" s="10"/>
      <c r="E26" s="10"/>
      <c r="F26" s="10"/>
      <c r="G26" s="10"/>
      <c r="H26" s="10"/>
    </row>
    <row r="27" spans="1:10" ht="18.600000000000001" customHeight="1" thickBot="1" x14ac:dyDescent="0.3">
      <c r="A27" s="59" t="s">
        <v>3</v>
      </c>
      <c r="B27" s="60" t="s">
        <v>29</v>
      </c>
      <c r="C27" s="43"/>
      <c r="D27" s="43"/>
      <c r="E27" s="43"/>
      <c r="F27" s="10"/>
      <c r="G27" s="10"/>
      <c r="H27" s="10"/>
    </row>
    <row r="28" spans="1:10" ht="15.75" thickBot="1" x14ac:dyDescent="0.25">
      <c r="A28" s="44"/>
      <c r="B28" s="137" t="s">
        <v>4</v>
      </c>
      <c r="C28" s="138"/>
      <c r="D28" s="61" t="s">
        <v>27</v>
      </c>
      <c r="E28" s="62" t="s">
        <v>5</v>
      </c>
      <c r="F28" s="28"/>
      <c r="G28" s="10"/>
      <c r="H28" s="10"/>
    </row>
    <row r="29" spans="1:10" ht="22.9" customHeight="1" thickBot="1" x14ac:dyDescent="0.25">
      <c r="A29" s="67" t="s">
        <v>6</v>
      </c>
      <c r="B29" s="153"/>
      <c r="C29" s="154"/>
      <c r="D29" s="17"/>
      <c r="E29" s="63">
        <v>0.25</v>
      </c>
      <c r="F29" s="64">
        <f>PRODUCT(D29*0.25)</f>
        <v>0</v>
      </c>
      <c r="G29" s="10"/>
      <c r="H29" s="10"/>
    </row>
    <row r="30" spans="1:10" ht="22.9" customHeight="1" thickBot="1" x14ac:dyDescent="0.25">
      <c r="A30" s="67" t="s">
        <v>7</v>
      </c>
      <c r="B30" s="153"/>
      <c r="C30" s="154"/>
      <c r="D30" s="17"/>
      <c r="E30" s="63">
        <v>0.5</v>
      </c>
      <c r="F30" s="64">
        <f>PRODUCT(D30*0.5)</f>
        <v>0</v>
      </c>
      <c r="G30" s="10"/>
      <c r="H30" s="10"/>
    </row>
    <row r="31" spans="1:10" ht="22.15" customHeight="1" thickBot="1" x14ac:dyDescent="0.25">
      <c r="A31" s="67" t="s">
        <v>8</v>
      </c>
      <c r="B31" s="153"/>
      <c r="C31" s="154"/>
      <c r="D31" s="17"/>
      <c r="E31" s="63">
        <v>0.25</v>
      </c>
      <c r="F31" s="64">
        <f>PRODUCT(D31*0.25)</f>
        <v>0</v>
      </c>
      <c r="G31" s="10"/>
      <c r="H31" s="10"/>
    </row>
    <row r="32" spans="1:10" ht="25.9" customHeight="1" thickBot="1" x14ac:dyDescent="0.25">
      <c r="A32" s="68" t="s">
        <v>28</v>
      </c>
      <c r="B32" s="29"/>
      <c r="C32" s="30"/>
      <c r="D32" s="156" t="s">
        <v>35</v>
      </c>
      <c r="E32" s="157"/>
      <c r="F32" s="65">
        <f>SUM(F29+F30+F31)</f>
        <v>0</v>
      </c>
      <c r="G32" s="10"/>
      <c r="H32" s="10"/>
    </row>
    <row r="33" spans="1:8" ht="34.5" customHeight="1" thickBot="1" x14ac:dyDescent="0.25">
      <c r="A33" s="31"/>
      <c r="B33" s="11"/>
      <c r="C33" s="32"/>
      <c r="D33" s="158" t="s">
        <v>32</v>
      </c>
      <c r="E33" s="159"/>
      <c r="F33" s="160"/>
      <c r="G33" s="66">
        <f>AVERAGE((D21+F32)/2)</f>
        <v>0</v>
      </c>
      <c r="H33" s="10"/>
    </row>
    <row r="34" spans="1:8" ht="15" x14ac:dyDescent="0.2">
      <c r="A34" s="33"/>
      <c r="B34" s="11"/>
      <c r="C34" s="32"/>
      <c r="D34" s="11"/>
      <c r="E34" s="23"/>
      <c r="F34" s="22"/>
      <c r="G34" s="10"/>
      <c r="H34" s="10"/>
    </row>
    <row r="35" spans="1:8" ht="12.75" customHeight="1" x14ac:dyDescent="0.2">
      <c r="A35" s="33"/>
      <c r="B35" s="11"/>
      <c r="C35" s="32"/>
      <c r="D35" s="11"/>
      <c r="E35" s="34"/>
      <c r="F35" s="119"/>
      <c r="G35" s="10"/>
      <c r="H35" s="10"/>
    </row>
    <row r="36" spans="1:8" ht="12.75" customHeight="1" x14ac:dyDescent="0.2">
      <c r="A36" s="33"/>
      <c r="B36" s="11"/>
      <c r="C36" s="32"/>
      <c r="D36" s="11"/>
      <c r="E36" s="23"/>
      <c r="F36" s="119"/>
      <c r="G36" s="10"/>
      <c r="H36" s="10"/>
    </row>
    <row r="37" spans="1:8" ht="15" customHeight="1" x14ac:dyDescent="0.35">
      <c r="A37" s="35"/>
      <c r="B37" s="11"/>
      <c r="C37" s="36"/>
      <c r="D37" s="10"/>
      <c r="E37" s="10"/>
      <c r="F37" s="24"/>
      <c r="G37" s="203"/>
      <c r="H37" s="203"/>
    </row>
    <row r="38" spans="1:8" x14ac:dyDescent="0.2">
      <c r="A38" s="37"/>
      <c r="B38" s="24"/>
      <c r="C38" s="36"/>
      <c r="D38" s="10"/>
      <c r="E38" s="10"/>
      <c r="F38" s="10"/>
      <c r="G38" s="10"/>
      <c r="H38" s="10"/>
    </row>
    <row r="39" spans="1:8" x14ac:dyDescent="0.2">
      <c r="A39" s="38"/>
      <c r="B39" s="24"/>
      <c r="C39" s="36"/>
      <c r="D39" s="10"/>
      <c r="E39" s="10"/>
      <c r="F39" s="10"/>
      <c r="G39" s="10"/>
      <c r="H39" s="10"/>
    </row>
    <row r="40" spans="1:8" x14ac:dyDescent="0.2">
      <c r="A40" s="38"/>
      <c r="B40" s="24"/>
      <c r="C40" s="36"/>
      <c r="D40" s="10"/>
      <c r="E40" s="10"/>
      <c r="F40" s="10"/>
      <c r="G40" s="10"/>
      <c r="H40" s="10"/>
    </row>
    <row r="41" spans="1:8" x14ac:dyDescent="0.2">
      <c r="A41" s="38"/>
      <c r="B41" s="24"/>
      <c r="C41" s="36"/>
      <c r="D41" s="10"/>
      <c r="E41" s="10"/>
      <c r="F41" s="10"/>
      <c r="G41" s="10"/>
      <c r="H41" s="10"/>
    </row>
    <row r="42" spans="1:8" x14ac:dyDescent="0.2">
      <c r="A42" s="38"/>
      <c r="B42" s="24"/>
      <c r="C42" s="36"/>
      <c r="D42" s="15" t="s">
        <v>30</v>
      </c>
      <c r="E42" s="10"/>
      <c r="F42" s="10"/>
      <c r="G42" s="10"/>
      <c r="H42" s="10"/>
    </row>
    <row r="43" spans="1:8" ht="13.5" thickBot="1" x14ac:dyDescent="0.25">
      <c r="A43" s="39"/>
      <c r="B43" s="40"/>
      <c r="C43" s="41"/>
      <c r="D43" s="15" t="s">
        <v>31</v>
      </c>
      <c r="E43" s="10"/>
      <c r="F43" s="10"/>
      <c r="G43" s="10"/>
      <c r="H43" s="10"/>
    </row>
    <row r="44" spans="1:8" x14ac:dyDescent="0.2">
      <c r="A44" s="10"/>
      <c r="B44" s="10"/>
      <c r="C44" s="10"/>
      <c r="D44" s="10"/>
      <c r="E44" s="10"/>
      <c r="F44" s="10"/>
      <c r="G44" s="10"/>
      <c r="H44" s="10"/>
    </row>
  </sheetData>
  <sheetProtection sheet="1" objects="1" scenarios="1" selectLockedCells="1"/>
  <mergeCells count="19">
    <mergeCell ref="G37:H37"/>
    <mergeCell ref="B29:C29"/>
    <mergeCell ref="B30:C30"/>
    <mergeCell ref="B31:C31"/>
    <mergeCell ref="D32:E32"/>
    <mergeCell ref="D33:F33"/>
    <mergeCell ref="B28:C28"/>
    <mergeCell ref="A1:H1"/>
    <mergeCell ref="A3:C3"/>
    <mergeCell ref="D3:G3"/>
    <mergeCell ref="A4:C4"/>
    <mergeCell ref="D4:G4"/>
    <mergeCell ref="A5:C5"/>
    <mergeCell ref="D5:G5"/>
    <mergeCell ref="A6:C6"/>
    <mergeCell ref="A7:C7"/>
    <mergeCell ref="A18:C18"/>
    <mergeCell ref="A21:C21"/>
    <mergeCell ref="A22:D25"/>
  </mergeCells>
  <pageMargins left="0.55118110236220474" right="0.3543307086614173" top="0.19685039370078741" bottom="0.19685039370078741" header="0.51181102362204722" footer="0.51181102362204722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zoomScale="90" zoomScaleNormal="90" workbookViewId="0">
      <selection activeCell="C12" sqref="C12"/>
    </sheetView>
  </sheetViews>
  <sheetFormatPr defaultRowHeight="12.75" x14ac:dyDescent="0.2"/>
  <cols>
    <col min="1" max="1" width="23.7109375" customWidth="1"/>
    <col min="2" max="2" width="10.5703125" customWidth="1"/>
    <col min="3" max="3" width="10.28515625" customWidth="1"/>
    <col min="4" max="4" width="9.7109375" customWidth="1"/>
    <col min="5" max="5" width="12.140625" customWidth="1"/>
    <col min="7" max="7" width="11.85546875" customWidth="1"/>
  </cols>
  <sheetData>
    <row r="1" spans="1:11" ht="20.25" x14ac:dyDescent="0.3">
      <c r="A1" s="132" t="s">
        <v>73</v>
      </c>
      <c r="B1" s="133"/>
      <c r="C1" s="133"/>
      <c r="D1" s="133"/>
      <c r="E1" s="133"/>
      <c r="F1" s="133"/>
      <c r="G1" s="133"/>
      <c r="H1" s="133"/>
      <c r="I1" s="8"/>
    </row>
    <row r="2" spans="1:11" x14ac:dyDescent="0.2">
      <c r="A2" s="9"/>
      <c r="B2" s="10"/>
      <c r="C2" s="10"/>
      <c r="D2" s="10"/>
      <c r="E2" s="10"/>
      <c r="F2" s="10"/>
      <c r="G2" s="10"/>
      <c r="H2" s="10"/>
    </row>
    <row r="3" spans="1:11" ht="21.75" customHeight="1" x14ac:dyDescent="0.25">
      <c r="A3" s="128" t="s">
        <v>14</v>
      </c>
      <c r="B3" s="129"/>
      <c r="C3" s="130"/>
      <c r="D3" s="207" t="s">
        <v>37</v>
      </c>
      <c r="E3" s="208"/>
      <c r="F3" s="208"/>
      <c r="G3" s="209"/>
      <c r="H3" s="10"/>
      <c r="J3" s="1"/>
    </row>
    <row r="4" spans="1:11" ht="20.25" customHeight="1" x14ac:dyDescent="0.2">
      <c r="A4" s="128" t="s">
        <v>15</v>
      </c>
      <c r="B4" s="129"/>
      <c r="C4" s="130"/>
      <c r="D4" s="128" t="s">
        <v>19</v>
      </c>
      <c r="E4" s="129"/>
      <c r="F4" s="129"/>
      <c r="G4" s="130"/>
      <c r="H4" s="10"/>
      <c r="J4" s="1"/>
    </row>
    <row r="5" spans="1:11" ht="21" customHeight="1" thickBot="1" x14ac:dyDescent="0.25">
      <c r="A5" s="128" t="s">
        <v>16</v>
      </c>
      <c r="B5" s="129"/>
      <c r="C5" s="130"/>
      <c r="D5" s="128" t="s">
        <v>20</v>
      </c>
      <c r="E5" s="129"/>
      <c r="F5" s="129"/>
      <c r="G5" s="131"/>
      <c r="H5" s="10"/>
      <c r="J5" s="1"/>
      <c r="K5" s="1"/>
    </row>
    <row r="6" spans="1:11" ht="19.5" customHeight="1" x14ac:dyDescent="0.2">
      <c r="A6" s="128" t="s">
        <v>17</v>
      </c>
      <c r="B6" s="129"/>
      <c r="C6" s="130"/>
      <c r="D6" s="11"/>
      <c r="E6" s="10"/>
      <c r="F6" s="10"/>
      <c r="G6" s="120" t="s">
        <v>24</v>
      </c>
      <c r="H6" s="10"/>
      <c r="J6" s="2"/>
    </row>
    <row r="7" spans="1:11" ht="20.25" customHeight="1" x14ac:dyDescent="0.2">
      <c r="A7" s="128" t="s">
        <v>18</v>
      </c>
      <c r="B7" s="129"/>
      <c r="C7" s="130"/>
      <c r="D7" s="11"/>
      <c r="E7" s="10"/>
      <c r="F7" s="10"/>
      <c r="G7" s="13"/>
      <c r="H7" s="10"/>
      <c r="J7" s="1"/>
    </row>
    <row r="8" spans="1:11" ht="13.5" thickBot="1" x14ac:dyDescent="0.25">
      <c r="A8" s="10"/>
      <c r="B8" s="10"/>
      <c r="C8" s="10"/>
      <c r="D8" s="10"/>
      <c r="E8" s="10"/>
      <c r="F8" s="10"/>
      <c r="G8" s="14"/>
      <c r="H8" s="10"/>
      <c r="J8" s="1"/>
    </row>
    <row r="9" spans="1:11" x14ac:dyDescent="0.2">
      <c r="A9" s="15" t="s">
        <v>0</v>
      </c>
      <c r="B9" s="10"/>
      <c r="C9" s="10"/>
      <c r="D9" s="10"/>
      <c r="E9" s="10"/>
      <c r="F9" s="10"/>
      <c r="G9" s="10"/>
      <c r="H9" s="10"/>
    </row>
    <row r="10" spans="1:11" ht="13.5" thickBot="1" x14ac:dyDescent="0.25">
      <c r="A10" s="42" t="s">
        <v>9</v>
      </c>
      <c r="B10" s="43"/>
      <c r="C10" s="43"/>
      <c r="D10" s="43"/>
      <c r="E10" s="10"/>
      <c r="F10" s="10"/>
      <c r="G10" s="10"/>
      <c r="H10" s="10"/>
    </row>
    <row r="11" spans="1:11" ht="15.75" thickBot="1" x14ac:dyDescent="0.25">
      <c r="A11" s="44"/>
      <c r="B11" s="45">
        <v>1</v>
      </c>
      <c r="C11" s="45">
        <v>2</v>
      </c>
      <c r="D11" s="46" t="s">
        <v>13</v>
      </c>
      <c r="E11" s="10"/>
      <c r="F11" s="10"/>
      <c r="G11" s="10"/>
      <c r="H11" s="10"/>
    </row>
    <row r="12" spans="1:11" ht="19.899999999999999" customHeight="1" thickBot="1" x14ac:dyDescent="0.25">
      <c r="A12" s="47" t="s">
        <v>10</v>
      </c>
      <c r="B12" s="17"/>
      <c r="C12" s="17"/>
      <c r="D12" s="49">
        <f t="shared" ref="D12:D18" si="0">SUM(B12+C12)</f>
        <v>0</v>
      </c>
      <c r="E12" s="10"/>
      <c r="F12" s="10"/>
      <c r="G12" s="10"/>
      <c r="H12" s="10"/>
    </row>
    <row r="13" spans="1:11" ht="20.45" customHeight="1" thickBot="1" x14ac:dyDescent="0.25">
      <c r="A13" s="47" t="s">
        <v>1</v>
      </c>
      <c r="B13" s="17"/>
      <c r="C13" s="17"/>
      <c r="D13" s="50">
        <f t="shared" si="0"/>
        <v>0</v>
      </c>
      <c r="E13" s="10"/>
      <c r="F13" s="10"/>
      <c r="G13" s="10"/>
      <c r="H13" s="10"/>
    </row>
    <row r="14" spans="1:11" ht="19.899999999999999" customHeight="1" thickBot="1" x14ac:dyDescent="0.25">
      <c r="A14" s="47" t="s">
        <v>75</v>
      </c>
      <c r="B14" s="17"/>
      <c r="C14" s="17"/>
      <c r="D14" s="51">
        <f t="shared" si="0"/>
        <v>0</v>
      </c>
      <c r="E14" s="10"/>
      <c r="F14" s="10"/>
      <c r="G14" s="10"/>
      <c r="H14" s="10"/>
    </row>
    <row r="15" spans="1:11" ht="19.899999999999999" customHeight="1" thickBot="1" x14ac:dyDescent="0.25">
      <c r="A15" s="48" t="s">
        <v>74</v>
      </c>
      <c r="B15" s="17"/>
      <c r="C15" s="17"/>
      <c r="D15" s="51">
        <f t="shared" si="0"/>
        <v>0</v>
      </c>
      <c r="E15" s="10"/>
      <c r="F15" s="10"/>
      <c r="G15" s="10"/>
      <c r="H15" s="10"/>
    </row>
    <row r="16" spans="1:11" ht="20.45" customHeight="1" thickBot="1" x14ac:dyDescent="0.25">
      <c r="A16" s="47" t="s">
        <v>77</v>
      </c>
      <c r="B16" s="17"/>
      <c r="C16" s="17"/>
      <c r="D16" s="51">
        <f t="shared" si="0"/>
        <v>0</v>
      </c>
      <c r="E16" s="10"/>
      <c r="F16" s="10"/>
      <c r="G16" s="10"/>
      <c r="H16" s="10"/>
    </row>
    <row r="17" spans="1:10" ht="20.45" customHeight="1" thickBot="1" x14ac:dyDescent="0.25">
      <c r="A17" s="47" t="s">
        <v>11</v>
      </c>
      <c r="B17" s="17"/>
      <c r="C17" s="17"/>
      <c r="D17" s="51">
        <f t="shared" si="0"/>
        <v>0</v>
      </c>
      <c r="E17" s="10"/>
      <c r="F17" s="10"/>
      <c r="G17" s="10"/>
      <c r="H17" s="10"/>
    </row>
    <row r="18" spans="1:10" ht="38.25" customHeight="1" thickBot="1" x14ac:dyDescent="0.25">
      <c r="A18" s="127" t="s">
        <v>76</v>
      </c>
      <c r="B18" s="18"/>
      <c r="C18" s="19"/>
      <c r="D18" s="49">
        <f t="shared" si="0"/>
        <v>0</v>
      </c>
      <c r="E18" s="10"/>
      <c r="F18" s="10"/>
      <c r="G18" s="10"/>
      <c r="H18" s="10"/>
    </row>
    <row r="19" spans="1:10" ht="16.899999999999999" customHeight="1" thickBot="1" x14ac:dyDescent="0.25">
      <c r="A19" s="139" t="s">
        <v>33</v>
      </c>
      <c r="B19" s="139"/>
      <c r="C19" s="140"/>
      <c r="D19" s="52">
        <f>AVERAGE((D12+D13+D14+D15+D16+D17+D18)/2)</f>
        <v>0</v>
      </c>
      <c r="E19" s="20"/>
      <c r="F19" s="21"/>
      <c r="G19" s="21"/>
      <c r="H19" s="22"/>
      <c r="I19" s="5"/>
    </row>
    <row r="20" spans="1:10" ht="18" customHeight="1" thickBot="1" x14ac:dyDescent="0.25">
      <c r="A20" s="55" t="s">
        <v>26</v>
      </c>
      <c r="B20" s="53">
        <f>AVERAGE(D19/7)</f>
        <v>0</v>
      </c>
      <c r="C20" s="56">
        <v>0.75</v>
      </c>
      <c r="D20" s="53">
        <f>PRODUCT(B20*0.75)</f>
        <v>0</v>
      </c>
      <c r="E20" s="21"/>
      <c r="F20" s="21"/>
      <c r="G20" s="21"/>
      <c r="H20" s="22"/>
      <c r="I20" s="5"/>
    </row>
    <row r="21" spans="1:10" ht="18" customHeight="1" thickBot="1" x14ac:dyDescent="0.25">
      <c r="A21" s="57" t="s">
        <v>25</v>
      </c>
      <c r="B21" s="19"/>
      <c r="C21" s="58">
        <v>0.25</v>
      </c>
      <c r="D21" s="53">
        <f>PRODUCT(B21*0.25)</f>
        <v>0</v>
      </c>
      <c r="E21" s="23"/>
      <c r="F21" s="24"/>
      <c r="G21" s="22"/>
      <c r="H21" s="24"/>
    </row>
    <row r="22" spans="1:10" ht="27.6" customHeight="1" thickBot="1" x14ac:dyDescent="0.25">
      <c r="A22" s="141" t="s">
        <v>34</v>
      </c>
      <c r="B22" s="142"/>
      <c r="C22" s="143"/>
      <c r="D22" s="54">
        <f>SUM(D20+D21)</f>
        <v>0</v>
      </c>
      <c r="E22" s="21"/>
      <c r="F22" s="21"/>
      <c r="G22" s="21"/>
      <c r="H22" s="22"/>
    </row>
    <row r="23" spans="1:10" x14ac:dyDescent="0.2">
      <c r="A23" s="144" t="s">
        <v>21</v>
      </c>
      <c r="B23" s="145"/>
      <c r="C23" s="145"/>
      <c r="D23" s="146"/>
      <c r="E23" s="25"/>
      <c r="F23" s="26"/>
      <c r="G23" s="26"/>
      <c r="H23" s="26"/>
      <c r="I23" s="3"/>
      <c r="J23" s="3"/>
    </row>
    <row r="24" spans="1:10" x14ac:dyDescent="0.2">
      <c r="A24" s="147"/>
      <c r="B24" s="148"/>
      <c r="C24" s="148"/>
      <c r="D24" s="149"/>
      <c r="E24" s="25"/>
      <c r="F24" s="10"/>
      <c r="G24" s="10"/>
      <c r="H24" s="10"/>
    </row>
    <row r="25" spans="1:10" x14ac:dyDescent="0.2">
      <c r="A25" s="147"/>
      <c r="B25" s="148"/>
      <c r="C25" s="148"/>
      <c r="D25" s="149"/>
      <c r="E25" s="11"/>
      <c r="F25" s="10"/>
      <c r="G25" s="11"/>
      <c r="H25" s="11"/>
    </row>
    <row r="26" spans="1:10" ht="13.5" thickBot="1" x14ac:dyDescent="0.25">
      <c r="A26" s="150"/>
      <c r="B26" s="151"/>
      <c r="C26" s="151"/>
      <c r="D26" s="152"/>
      <c r="E26" s="10"/>
      <c r="F26" s="10"/>
      <c r="G26" s="10"/>
      <c r="H26" s="10"/>
    </row>
    <row r="27" spans="1:10" x14ac:dyDescent="0.2">
      <c r="A27" s="27" t="s">
        <v>2</v>
      </c>
      <c r="B27" s="10"/>
      <c r="C27" s="10"/>
      <c r="D27" s="10"/>
      <c r="E27" s="10"/>
      <c r="F27" s="10"/>
      <c r="G27" s="10"/>
      <c r="H27" s="10"/>
    </row>
    <row r="28" spans="1:10" ht="18.600000000000001" customHeight="1" thickBot="1" x14ac:dyDescent="0.3">
      <c r="A28" s="59" t="s">
        <v>3</v>
      </c>
      <c r="B28" s="60" t="s">
        <v>29</v>
      </c>
      <c r="C28" s="43"/>
      <c r="D28" s="10"/>
      <c r="E28" s="10"/>
      <c r="F28" s="10"/>
      <c r="G28" s="10"/>
      <c r="H28" s="10"/>
    </row>
    <row r="29" spans="1:10" ht="15.75" thickBot="1" x14ac:dyDescent="0.25">
      <c r="A29" s="16"/>
      <c r="B29" s="137" t="s">
        <v>4</v>
      </c>
      <c r="C29" s="138"/>
      <c r="D29" s="61" t="s">
        <v>27</v>
      </c>
      <c r="E29" s="62" t="s">
        <v>5</v>
      </c>
      <c r="F29" s="28"/>
      <c r="G29" s="10"/>
      <c r="H29" s="10"/>
    </row>
    <row r="30" spans="1:10" ht="22.9" customHeight="1" thickBot="1" x14ac:dyDescent="0.25">
      <c r="A30" s="67" t="s">
        <v>6</v>
      </c>
      <c r="B30" s="153"/>
      <c r="C30" s="154"/>
      <c r="D30" s="17"/>
      <c r="E30" s="63">
        <v>0.25</v>
      </c>
      <c r="F30" s="64">
        <f>PRODUCT(D30*0.25)</f>
        <v>0</v>
      </c>
      <c r="G30" s="10"/>
      <c r="H30" s="10"/>
    </row>
    <row r="31" spans="1:10" ht="22.9" customHeight="1" thickBot="1" x14ac:dyDescent="0.25">
      <c r="A31" s="67" t="s">
        <v>7</v>
      </c>
      <c r="B31" s="153"/>
      <c r="C31" s="154"/>
      <c r="D31" s="17"/>
      <c r="E31" s="63">
        <v>0.5</v>
      </c>
      <c r="F31" s="64">
        <f>PRODUCT(D31*0.5)</f>
        <v>0</v>
      </c>
      <c r="G31" s="10"/>
      <c r="H31" s="10"/>
    </row>
    <row r="32" spans="1:10" ht="22.15" customHeight="1" thickBot="1" x14ac:dyDescent="0.25">
      <c r="A32" s="67" t="s">
        <v>8</v>
      </c>
      <c r="B32" s="153"/>
      <c r="C32" s="154"/>
      <c r="D32" s="17"/>
      <c r="E32" s="63">
        <v>0.25</v>
      </c>
      <c r="F32" s="64">
        <f>PRODUCT(D32*0.25)</f>
        <v>0</v>
      </c>
      <c r="G32" s="10"/>
      <c r="H32" s="10"/>
    </row>
    <row r="33" spans="1:8" ht="25.9" customHeight="1" thickBot="1" x14ac:dyDescent="0.25">
      <c r="A33" s="68" t="s">
        <v>28</v>
      </c>
      <c r="B33" s="29"/>
      <c r="C33" s="30"/>
      <c r="D33" s="156" t="s">
        <v>35</v>
      </c>
      <c r="E33" s="157"/>
      <c r="F33" s="65">
        <f>SUM(F30+F31+F32)</f>
        <v>0</v>
      </c>
      <c r="G33" s="10"/>
      <c r="H33" s="10"/>
    </row>
    <row r="34" spans="1:8" ht="34.5" customHeight="1" thickBot="1" x14ac:dyDescent="0.25">
      <c r="A34" s="31"/>
      <c r="B34" s="11"/>
      <c r="C34" s="32"/>
      <c r="D34" s="158" t="s">
        <v>32</v>
      </c>
      <c r="E34" s="159"/>
      <c r="F34" s="160"/>
      <c r="G34" s="66">
        <f>AVERAGE((D22+F33)/2)</f>
        <v>0</v>
      </c>
      <c r="H34" s="10"/>
    </row>
    <row r="35" spans="1:8" ht="15" x14ac:dyDescent="0.2">
      <c r="A35" s="33"/>
      <c r="B35" s="11"/>
      <c r="C35" s="32"/>
      <c r="D35" s="11"/>
      <c r="E35" s="23"/>
      <c r="F35" s="22"/>
      <c r="G35" s="10"/>
      <c r="H35" s="10"/>
    </row>
    <row r="36" spans="1:8" x14ac:dyDescent="0.2">
      <c r="A36" s="33"/>
      <c r="B36" s="11"/>
      <c r="C36" s="32"/>
      <c r="D36" s="11"/>
      <c r="E36" s="34"/>
      <c r="F36" s="155"/>
      <c r="G36" s="10"/>
      <c r="H36" s="10"/>
    </row>
    <row r="37" spans="1:8" x14ac:dyDescent="0.2">
      <c r="A37" s="33"/>
      <c r="B37" s="11"/>
      <c r="C37" s="32"/>
      <c r="D37" s="11"/>
      <c r="E37" s="23"/>
      <c r="F37" s="155"/>
      <c r="G37" s="10"/>
      <c r="H37" s="10"/>
    </row>
    <row r="38" spans="1:8" x14ac:dyDescent="0.2">
      <c r="A38" s="38"/>
      <c r="B38" s="24"/>
      <c r="C38" s="36"/>
      <c r="D38" s="10"/>
      <c r="E38" s="10"/>
      <c r="F38" s="10"/>
      <c r="G38" s="10"/>
      <c r="H38" s="10"/>
    </row>
    <row r="39" spans="1:8" x14ac:dyDescent="0.2">
      <c r="A39" s="38"/>
      <c r="B39" s="24"/>
      <c r="C39" s="36"/>
      <c r="D39" s="10"/>
      <c r="E39" s="10"/>
      <c r="F39" s="10"/>
      <c r="G39" s="10"/>
      <c r="H39" s="10"/>
    </row>
    <row r="40" spans="1:8" x14ac:dyDescent="0.2">
      <c r="A40" s="38"/>
      <c r="B40" s="24"/>
      <c r="C40" s="36"/>
      <c r="D40" s="10"/>
      <c r="E40" s="10"/>
      <c r="F40" s="10"/>
      <c r="G40" s="10"/>
      <c r="H40" s="10"/>
    </row>
    <row r="41" spans="1:8" x14ac:dyDescent="0.2">
      <c r="A41" s="38"/>
      <c r="B41" s="24"/>
      <c r="C41" s="36"/>
      <c r="D41" s="10"/>
      <c r="E41" s="10"/>
      <c r="F41" s="10"/>
      <c r="G41" s="10"/>
      <c r="H41" s="10"/>
    </row>
    <row r="42" spans="1:8" x14ac:dyDescent="0.2">
      <c r="A42" s="38"/>
      <c r="B42" s="24"/>
      <c r="C42" s="36"/>
      <c r="D42" s="60" t="s">
        <v>30</v>
      </c>
      <c r="E42" s="43"/>
      <c r="F42" s="43"/>
      <c r="G42" s="10"/>
      <c r="H42" s="10"/>
    </row>
    <row r="43" spans="1:8" ht="13.5" thickBot="1" x14ac:dyDescent="0.25">
      <c r="A43" s="39"/>
      <c r="B43" s="40"/>
      <c r="C43" s="41"/>
      <c r="D43" s="60" t="s">
        <v>31</v>
      </c>
      <c r="E43" s="43"/>
      <c r="F43" s="43"/>
      <c r="G43" s="10"/>
      <c r="H43" s="10"/>
    </row>
  </sheetData>
  <sheetProtection sheet="1" objects="1" scenarios="1" selectLockedCells="1"/>
  <mergeCells count="19">
    <mergeCell ref="F36:F37"/>
    <mergeCell ref="A6:C6"/>
    <mergeCell ref="A7:C7"/>
    <mergeCell ref="A19:C19"/>
    <mergeCell ref="A22:C22"/>
    <mergeCell ref="A23:D26"/>
    <mergeCell ref="B29:C29"/>
    <mergeCell ref="B30:C30"/>
    <mergeCell ref="B31:C31"/>
    <mergeCell ref="B32:C32"/>
    <mergeCell ref="D33:E33"/>
    <mergeCell ref="D34:F34"/>
    <mergeCell ref="A5:C5"/>
    <mergeCell ref="D5:G5"/>
    <mergeCell ref="A1:H1"/>
    <mergeCell ref="A3:C3"/>
    <mergeCell ref="D3:G3"/>
    <mergeCell ref="A4:C4"/>
    <mergeCell ref="D4:G4"/>
  </mergeCells>
  <pageMargins left="0.55118110236220474" right="0.3543307086614173" top="0.19685039370078741" bottom="0.19685039370078741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Ap1</vt:lpstr>
      <vt:lpstr>Ap2</vt:lpstr>
      <vt:lpstr>Bp1</vt:lpstr>
      <vt:lpstr>Bp2</vt:lpstr>
      <vt:lpstr>Cp1</vt:lpstr>
      <vt:lpstr>Cp2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</dc:creator>
  <cp:lastModifiedBy>Klaudia Orzechowska</cp:lastModifiedBy>
  <cp:lastPrinted>2015-04-22T08:35:41Z</cp:lastPrinted>
  <dcterms:created xsi:type="dcterms:W3CDTF">2014-10-20T11:29:59Z</dcterms:created>
  <dcterms:modified xsi:type="dcterms:W3CDTF">2020-05-18T08:37:56Z</dcterms:modified>
</cp:coreProperties>
</file>