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4240" windowHeight="13740" activeTab="7"/>
  </bookViews>
  <sheets>
    <sheet name="zespół Az1" sheetId="9" r:id="rId1"/>
    <sheet name="zespół Az2" sheetId="13" r:id="rId2"/>
    <sheet name="zespół Az3" sheetId="14" r:id="rId3"/>
    <sheet name="zespół Bz1" sheetId="19" r:id="rId4"/>
    <sheet name="zespół Bz2" sheetId="18" r:id="rId5"/>
    <sheet name="zespół Cz1" sheetId="17" r:id="rId6"/>
    <sheet name="zespół Cz2" sheetId="20" r:id="rId7"/>
    <sheet name="zespół Dz" sheetId="22" r:id="rId8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" i="22" l="1"/>
  <c r="H12" i="22"/>
  <c r="H13" i="22"/>
  <c r="H14" i="22"/>
  <c r="H15" i="22"/>
  <c r="H16" i="22"/>
  <c r="H17" i="22"/>
  <c r="H18" i="22"/>
  <c r="H19" i="22"/>
  <c r="H21" i="22"/>
  <c r="F25" i="22"/>
  <c r="F26" i="22"/>
  <c r="F27" i="22"/>
  <c r="F28" i="22"/>
  <c r="G32" i="22"/>
  <c r="F26" i="20"/>
  <c r="H11" i="20"/>
  <c r="H12" i="20"/>
  <c r="H13" i="20"/>
  <c r="H14" i="20"/>
  <c r="H15" i="20"/>
  <c r="H16" i="20"/>
  <c r="H17" i="20"/>
  <c r="H18" i="20"/>
  <c r="H19" i="20"/>
  <c r="H21" i="20"/>
  <c r="F25" i="20"/>
  <c r="F27" i="20"/>
  <c r="F28" i="20"/>
  <c r="G32" i="20"/>
  <c r="F28" i="19"/>
  <c r="F21" i="14"/>
  <c r="H20" i="14"/>
  <c r="H12" i="14"/>
  <c r="F27" i="9"/>
  <c r="F26" i="9"/>
  <c r="F25" i="9"/>
  <c r="H12" i="9"/>
  <c r="H31" i="14"/>
  <c r="H30" i="14"/>
  <c r="F28" i="14"/>
  <c r="F27" i="14"/>
  <c r="F29" i="14"/>
  <c r="H29" i="14"/>
  <c r="H32" i="14"/>
  <c r="H22" i="14"/>
  <c r="H19" i="14"/>
  <c r="H18" i="14"/>
  <c r="H17" i="14"/>
  <c r="H16" i="14"/>
  <c r="H15" i="14"/>
  <c r="H14" i="14"/>
  <c r="H13" i="14"/>
  <c r="H11" i="14"/>
  <c r="H21" i="14"/>
  <c r="H23" i="14"/>
  <c r="G36" i="14"/>
  <c r="H13" i="9"/>
  <c r="H30" i="13"/>
  <c r="H29" i="13"/>
  <c r="F27" i="13"/>
  <c r="F26" i="13"/>
  <c r="F28" i="13"/>
  <c r="H28" i="13"/>
  <c r="H31" i="13"/>
  <c r="H21" i="13"/>
  <c r="H18" i="13"/>
  <c r="H17" i="13"/>
  <c r="H16" i="13"/>
  <c r="H15" i="13"/>
  <c r="H14" i="13"/>
  <c r="H13" i="13"/>
  <c r="H12" i="13"/>
  <c r="H11" i="13"/>
  <c r="H19" i="13"/>
  <c r="F20" i="13"/>
  <c r="H20" i="13"/>
  <c r="H22" i="13"/>
  <c r="G35" i="13"/>
  <c r="F27" i="18"/>
  <c r="H30" i="18"/>
  <c r="H29" i="18"/>
  <c r="F26" i="18"/>
  <c r="F28" i="18"/>
  <c r="H28" i="18"/>
  <c r="H31" i="18"/>
  <c r="H21" i="18"/>
  <c r="H18" i="18"/>
  <c r="H17" i="18"/>
  <c r="H16" i="18"/>
  <c r="H15" i="18"/>
  <c r="H14" i="18"/>
  <c r="H13" i="18"/>
  <c r="H12" i="18"/>
  <c r="H11" i="18"/>
  <c r="F28" i="9"/>
  <c r="H20" i="9"/>
  <c r="H17" i="9"/>
  <c r="H16" i="9"/>
  <c r="H15" i="9"/>
  <c r="H14" i="9"/>
  <c r="H11" i="9"/>
  <c r="H18" i="9"/>
  <c r="F27" i="19"/>
  <c r="F26" i="19"/>
  <c r="F25" i="19"/>
  <c r="H20" i="19"/>
  <c r="H17" i="19"/>
  <c r="H16" i="19"/>
  <c r="H15" i="19"/>
  <c r="H14" i="19"/>
  <c r="H13" i="19"/>
  <c r="H12" i="19"/>
  <c r="H11" i="19"/>
  <c r="H18" i="19"/>
  <c r="F19" i="19"/>
  <c r="H19" i="19"/>
  <c r="H21" i="19"/>
  <c r="G32" i="19"/>
  <c r="F19" i="9"/>
  <c r="H19" i="9"/>
  <c r="H21" i="9"/>
  <c r="G32" i="9"/>
  <c r="H19" i="18"/>
  <c r="F20" i="18"/>
  <c r="H20" i="18"/>
  <c r="H22" i="18"/>
  <c r="G35" i="18"/>
  <c r="H17" i="17"/>
  <c r="H16" i="17"/>
  <c r="H15" i="17"/>
  <c r="H11" i="17"/>
  <c r="H12" i="17"/>
  <c r="H13" i="17"/>
  <c r="H14" i="17"/>
  <c r="H18" i="17"/>
  <c r="H19" i="17"/>
  <c r="H21" i="17"/>
  <c r="F26" i="17"/>
  <c r="F25" i="17"/>
  <c r="F27" i="17"/>
  <c r="F28" i="17"/>
  <c r="G32" i="17"/>
</calcChain>
</file>

<file path=xl/sharedStrings.xml><?xml version="1.0" encoding="utf-8"?>
<sst xmlns="http://schemas.openxmlformats.org/spreadsheetml/2006/main" count="361" uniqueCount="97">
  <si>
    <t>Program obowiązkowy (tylko w 1 rundzie)</t>
  </si>
  <si>
    <t>Suma</t>
  </si>
  <si>
    <t>Siad podstawowy</t>
  </si>
  <si>
    <t>x 2,0</t>
  </si>
  <si>
    <t>.....................................................</t>
  </si>
  <si>
    <t>Program dowolny</t>
  </si>
  <si>
    <t>Uwagi</t>
  </si>
  <si>
    <t>Współczynnik</t>
  </si>
  <si>
    <t>x 1,0</t>
  </si>
  <si>
    <t>Kompozycja</t>
  </si>
  <si>
    <t>Wykonanie</t>
  </si>
  <si>
    <t>Koń</t>
  </si>
  <si>
    <t>Sędzia:</t>
  </si>
  <si>
    <t>Zawody:</t>
  </si>
  <si>
    <t>Data:</t>
  </si>
  <si>
    <t>1.</t>
  </si>
  <si>
    <t>2.</t>
  </si>
  <si>
    <t>3.</t>
  </si>
  <si>
    <t>4.</t>
  </si>
  <si>
    <t>5.</t>
  </si>
  <si>
    <t>6.</t>
  </si>
  <si>
    <t>Koń:</t>
  </si>
  <si>
    <t>Zespół:</t>
  </si>
  <si>
    <t>Lonżujący:</t>
  </si>
  <si>
    <t>Wskok do siadu</t>
  </si>
  <si>
    <t>stanie</t>
  </si>
  <si>
    <t>1/2 młynka</t>
  </si>
  <si>
    <t>------------------------------------------------------------------------------------------------------------------------------</t>
  </si>
  <si>
    <t>stopień trudności</t>
  </si>
  <si>
    <t>ocena końcowa= prog. dowolny+prog. obowiązkowy/2:</t>
  </si>
  <si>
    <t xml:space="preserve">flaga </t>
  </si>
  <si>
    <t>wyrzut nóg</t>
  </si>
  <si>
    <t>wyrzut nóg z zeskokiem odwrotnym do wewnątrz</t>
  </si>
  <si>
    <t>koń:</t>
  </si>
  <si>
    <r>
      <t xml:space="preserve">  </t>
    </r>
    <r>
      <rPr>
        <b/>
        <sz val="10"/>
        <rFont val="Arial"/>
        <family val="2"/>
        <charset val="238"/>
      </rPr>
      <t xml:space="preserve"> ocena końcowa programu obowiązkowego:</t>
    </r>
  </si>
  <si>
    <t xml:space="preserve">   ocena  końcowa programu dowolny: </t>
  </si>
  <si>
    <t>Program obowiązkowy</t>
  </si>
  <si>
    <t>zawodnicy</t>
  </si>
  <si>
    <t>Nazwa Klubu:</t>
  </si>
  <si>
    <t>Data zawodów:</t>
  </si>
  <si>
    <t>podpis sędziego</t>
  </si>
  <si>
    <t>Zawodnicy:</t>
  </si>
  <si>
    <t>UWAGI:</t>
  </si>
  <si>
    <t>Suma/ 7 ćwiczeń</t>
  </si>
  <si>
    <t>koń</t>
  </si>
  <si>
    <t>x1</t>
  </si>
  <si>
    <t xml:space="preserve">   Suma/ 6 zawodników</t>
  </si>
  <si>
    <t>ocena</t>
  </si>
  <si>
    <r>
      <t xml:space="preserve">ARKUSZ OCEN KONKURSU ZESPOŁOWEGO </t>
    </r>
    <r>
      <rPr>
        <b/>
        <sz val="16"/>
        <rFont val="Arial"/>
        <family val="2"/>
        <charset val="238"/>
      </rPr>
      <t>Bz2*</t>
    </r>
  </si>
  <si>
    <t>Zawodnicy</t>
  </si>
  <si>
    <r>
      <t xml:space="preserve">ARKUSZ OCEN KONKURSU ZESPOŁOWEGO </t>
    </r>
    <r>
      <rPr>
        <b/>
        <sz val="14"/>
        <rFont val="Arial"/>
        <family val="2"/>
        <charset val="238"/>
      </rPr>
      <t>Bz1</t>
    </r>
    <r>
      <rPr>
        <b/>
        <sz val="11"/>
        <rFont val="Arial"/>
        <family val="2"/>
        <charset val="238"/>
      </rPr>
      <t>*</t>
    </r>
  </si>
  <si>
    <t>nazwa Klubu:</t>
  </si>
  <si>
    <r>
      <t xml:space="preserve">  </t>
    </r>
    <r>
      <rPr>
        <b/>
        <sz val="9"/>
        <rFont val="Arial"/>
        <family val="2"/>
        <charset val="238"/>
      </rPr>
      <t xml:space="preserve"> ocena końcowa programu obowiązkowego:</t>
    </r>
  </si>
  <si>
    <t xml:space="preserve">   ocena końcowa programu obowiązkowego:</t>
  </si>
  <si>
    <r>
      <t xml:space="preserve">ARKUSZ OCEN KONKURSU ZESPOŁOWEGO </t>
    </r>
    <r>
      <rPr>
        <b/>
        <sz val="16"/>
        <rFont val="Arial"/>
        <family val="2"/>
        <charset val="238"/>
      </rPr>
      <t>Az1*</t>
    </r>
  </si>
  <si>
    <r>
      <rPr>
        <b/>
        <sz val="11"/>
        <rFont val="Arial"/>
        <family val="2"/>
        <charset val="238"/>
      </rPr>
      <t>ocena końcowa</t>
    </r>
    <r>
      <rPr>
        <b/>
        <sz val="10"/>
        <rFont val="Arial"/>
        <family val="2"/>
        <charset val="238"/>
      </rPr>
      <t>= prog. dowolny+prog. obowiązkowy/2:</t>
    </r>
  </si>
  <si>
    <t>Suma/ 6 zawodników</t>
  </si>
  <si>
    <t>Suma/ 8 ćwiczeń</t>
  </si>
  <si>
    <t>kompozycja</t>
  </si>
  <si>
    <t xml:space="preserve">   ocena  końcowa programu dowolnego: </t>
  </si>
  <si>
    <t>Ocena techniczna = st.trudn.+wykon.</t>
  </si>
  <si>
    <t>podpis sedziego</t>
  </si>
  <si>
    <r>
      <rPr>
        <b/>
        <sz val="12"/>
        <rFont val="Arial"/>
        <family val="2"/>
        <charset val="238"/>
      </rPr>
      <t xml:space="preserve">ocena końcowa </t>
    </r>
    <r>
      <rPr>
        <b/>
        <sz val="10"/>
        <rFont val="Arial"/>
        <family val="2"/>
        <charset val="238"/>
      </rPr>
      <t>= prog. dowolny+prog. obowiązkowy/2:</t>
    </r>
  </si>
  <si>
    <r>
      <t xml:space="preserve">ARKUSZ OCEN KONKURSU ZESPOŁOWEGO </t>
    </r>
    <r>
      <rPr>
        <b/>
        <sz val="16"/>
        <rFont val="Arial"/>
        <family val="2"/>
        <charset val="238"/>
      </rPr>
      <t>Az2*</t>
    </r>
  </si>
  <si>
    <t xml:space="preserve">  Suma/ 6 zawodników</t>
  </si>
  <si>
    <t>upadki</t>
  </si>
  <si>
    <t>wykonanie (ocena - upadki)</t>
  </si>
  <si>
    <t>Wykonanie (ocena - upadki)</t>
  </si>
  <si>
    <r>
      <rPr>
        <b/>
        <sz val="11"/>
        <rFont val="Arial"/>
        <family val="2"/>
        <charset val="238"/>
      </rPr>
      <t>Ocena techniczna</t>
    </r>
    <r>
      <rPr>
        <sz val="10"/>
        <rFont val="Arial"/>
        <charset val="238"/>
      </rPr>
      <t xml:space="preserve"> = st. trudności + wykonanie</t>
    </r>
  </si>
  <si>
    <t xml:space="preserve">   Suma/ 7 ćwiczeń</t>
  </si>
  <si>
    <r>
      <rPr>
        <b/>
        <sz val="12"/>
        <rFont val="Arial"/>
        <family val="2"/>
        <charset val="238"/>
      </rPr>
      <t>ocena końcowa</t>
    </r>
    <r>
      <rPr>
        <b/>
        <sz val="11"/>
        <rFont val="Arial"/>
        <family val="2"/>
        <charset val="238"/>
      </rPr>
      <t>= prog. dowolny+prog. obowiązkowy/2:</t>
    </r>
  </si>
  <si>
    <r>
      <t xml:space="preserve">ARKUSZ OCEN KONKURSU ZESPOŁOWEGO </t>
    </r>
    <r>
      <rPr>
        <b/>
        <sz val="14"/>
        <rFont val="Arial"/>
        <family val="2"/>
        <charset val="238"/>
      </rPr>
      <t>Az3*</t>
    </r>
  </si>
  <si>
    <t>wykonanie (ocena- upadki)</t>
  </si>
  <si>
    <t>ocena końcowa programu dowolnego:</t>
  </si>
  <si>
    <r>
      <rPr>
        <b/>
        <sz val="14"/>
        <rFont val="Arial"/>
        <family val="2"/>
        <charset val="238"/>
      </rPr>
      <t>Ocena techniczna</t>
    </r>
    <r>
      <rPr>
        <sz val="8"/>
        <rFont val="Arial"/>
        <charset val="238"/>
      </rPr>
      <t xml:space="preserve"> </t>
    </r>
    <r>
      <rPr>
        <sz val="11"/>
        <rFont val="Arial"/>
        <family val="2"/>
        <charset val="238"/>
      </rPr>
      <t>= st. trudności + wykonanie</t>
    </r>
  </si>
  <si>
    <r>
      <t xml:space="preserve">  </t>
    </r>
    <r>
      <rPr>
        <b/>
        <sz val="8"/>
        <rFont val="Arial"/>
        <family val="2"/>
        <charset val="238"/>
      </rPr>
      <t xml:space="preserve"> ocena końcowa programu obowiązkowego:</t>
    </r>
  </si>
  <si>
    <t>STANOWISKO</t>
  </si>
  <si>
    <t xml:space="preserve">Flaga </t>
  </si>
  <si>
    <t>Młynek</t>
  </si>
  <si>
    <t>Nożyce 1</t>
  </si>
  <si>
    <t>Nożyce 2</t>
  </si>
  <si>
    <t>Stanie</t>
  </si>
  <si>
    <t>Zeskok zawrotny do wewnątrz</t>
  </si>
  <si>
    <t>Flanka 1 (powrót do siadu)</t>
  </si>
  <si>
    <t>Zeskok zawrotny na zewnątrz</t>
  </si>
  <si>
    <t xml:space="preserve">  Suma/ 9 ćwiczeń</t>
  </si>
  <si>
    <t>Wyrzut nóg</t>
  </si>
  <si>
    <t>Wyrzut nóg z zeskokiem odwrotnym do wewnątrz</t>
  </si>
  <si>
    <t>Flaga (tylko noga)</t>
  </si>
  <si>
    <t>Klęk</t>
  </si>
  <si>
    <t>Podpór przodem</t>
  </si>
  <si>
    <t>Wyrzut + zeskok odwrotny do wewnątrz</t>
  </si>
  <si>
    <r>
      <t xml:space="preserve">ARKUSZ OCEN KONKURSU ZESPOŁOWEGO </t>
    </r>
    <r>
      <rPr>
        <b/>
        <sz val="14"/>
        <rFont val="Arial"/>
        <family val="2"/>
        <charset val="238"/>
      </rPr>
      <t>Cz1*</t>
    </r>
  </si>
  <si>
    <r>
      <t xml:space="preserve">ARKUSZ OCEN KONKURSU ZESPOŁOWEGO </t>
    </r>
    <r>
      <rPr>
        <b/>
        <sz val="14"/>
        <rFont val="Arial"/>
        <family val="2"/>
        <charset val="238"/>
      </rPr>
      <t>Cz2*</t>
    </r>
  </si>
  <si>
    <t>Flaga</t>
  </si>
  <si>
    <t>Podpór tyłem + zeskok odwrotny do wewnątrz</t>
  </si>
  <si>
    <t>ARKUSZ OCEN KONKURSU ZESPOŁOWEGO Dz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</si>
</sst>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7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"/>
      <family val="2"/>
      <charset val="238"/>
    </font>
    <font>
      <b/>
      <sz val="8"/>
      <name val="Arial"/>
      <family val="2"/>
      <charset val="238"/>
    </font>
    <font>
      <b/>
      <sz val="2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6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15"/>
    </xf>
    <xf numFmtId="0" fontId="5" fillId="0" borderId="0" xfId="0" applyFont="1"/>
    <xf numFmtId="0" fontId="0" fillId="0" borderId="0" xfId="0" applyAlignment="1"/>
    <xf numFmtId="0" fontId="0" fillId="0" borderId="0" xfId="0" applyProtection="1">
      <protection locked="0"/>
    </xf>
    <xf numFmtId="164" fontId="9" fillId="3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Protection="1"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2" fillId="0" borderId="14" xfId="0" applyFont="1" applyBorder="1" applyAlignment="1" applyProtection="1">
      <alignment horizontal="center" wrapText="1"/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5" fillId="0" borderId="0" xfId="0" quotePrefix="1" applyFont="1" applyProtection="1">
      <protection locked="0"/>
    </xf>
    <xf numFmtId="0" fontId="0" fillId="0" borderId="0" xfId="0" applyAlignment="1" applyProtection="1"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5" fillId="0" borderId="0" xfId="0" applyFont="1" applyProtection="1">
      <protection locked="0"/>
    </xf>
    <xf numFmtId="0" fontId="2" fillId="0" borderId="3" xfId="0" applyFont="1" applyBorder="1" applyAlignment="1" applyProtection="1">
      <alignment wrapText="1"/>
    </xf>
    <xf numFmtId="0" fontId="2" fillId="0" borderId="1" xfId="0" applyFont="1" applyBorder="1" applyAlignment="1" applyProtection="1">
      <alignment wrapText="1"/>
    </xf>
    <xf numFmtId="0" fontId="0" fillId="0" borderId="6" xfId="0" applyBorder="1" applyProtection="1"/>
    <xf numFmtId="0" fontId="1" fillId="0" borderId="16" xfId="0" applyFont="1" applyBorder="1" applyProtection="1"/>
    <xf numFmtId="0" fontId="0" fillId="0" borderId="0" xfId="0" applyProtection="1"/>
    <xf numFmtId="0" fontId="4" fillId="0" borderId="0" xfId="0" applyFont="1" applyProtection="1"/>
    <xf numFmtId="0" fontId="3" fillId="0" borderId="1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</xf>
    <xf numFmtId="0" fontId="2" fillId="0" borderId="20" xfId="0" applyFont="1" applyBorder="1" applyProtection="1"/>
    <xf numFmtId="164" fontId="9" fillId="3" borderId="10" xfId="0" applyNumberFormat="1" applyFont="1" applyFill="1" applyBorder="1" applyAlignment="1" applyProtection="1">
      <alignment horizontal="center" vertical="top" wrapText="1"/>
    </xf>
    <xf numFmtId="164" fontId="14" fillId="4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0" fillId="0" borderId="9" xfId="0" applyBorder="1" applyProtection="1">
      <protection locked="0"/>
    </xf>
    <xf numFmtId="0" fontId="6" fillId="0" borderId="9" xfId="0" applyFont="1" applyBorder="1" applyAlignment="1" applyProtection="1">
      <alignment horizontal="right" wrapText="1"/>
      <protection locked="0"/>
    </xf>
    <xf numFmtId="0" fontId="6" fillId="0" borderId="7" xfId="0" applyFont="1" applyBorder="1" applyAlignment="1" applyProtection="1">
      <alignment horizontal="right" wrapText="1"/>
      <protection locked="0"/>
    </xf>
    <xf numFmtId="0" fontId="2" fillId="0" borderId="21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protection locked="0"/>
    </xf>
    <xf numFmtId="0" fontId="2" fillId="0" borderId="22" xfId="0" applyFont="1" applyBorder="1" applyAlignment="1" applyProtection="1">
      <protection locked="0"/>
    </xf>
    <xf numFmtId="0" fontId="2" fillId="0" borderId="14" xfId="0" applyFont="1" applyBorder="1" applyAlignment="1" applyProtection="1">
      <protection locked="0"/>
    </xf>
    <xf numFmtId="0" fontId="2" fillId="0" borderId="5" xfId="0" applyFont="1" applyBorder="1" applyAlignment="1" applyProtection="1">
      <protection locked="0"/>
    </xf>
    <xf numFmtId="0" fontId="6" fillId="0" borderId="0" xfId="0" applyFont="1" applyBorder="1" applyAlignment="1" applyProtection="1">
      <alignment horizontal="right" wrapText="1"/>
      <protection locked="0"/>
    </xf>
    <xf numFmtId="0" fontId="2" fillId="0" borderId="4" xfId="0" applyFont="1" applyBorder="1" applyAlignment="1" applyProtection="1">
      <alignment wrapText="1"/>
    </xf>
    <xf numFmtId="0" fontId="2" fillId="0" borderId="20" xfId="0" applyFont="1" applyFill="1" applyBorder="1" applyAlignment="1" applyProtection="1">
      <alignment wrapText="1"/>
    </xf>
    <xf numFmtId="0" fontId="5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top" wrapText="1"/>
      <protection locked="0"/>
    </xf>
    <xf numFmtId="0" fontId="2" fillId="0" borderId="8" xfId="0" applyFont="1" applyBorder="1" applyAlignment="1" applyProtection="1"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165" fontId="2" fillId="7" borderId="5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0" xfId="0" applyNumberFormat="1" applyBorder="1" applyProtection="1">
      <protection locked="0"/>
    </xf>
    <xf numFmtId="165" fontId="2" fillId="7" borderId="12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8" xfId="0" applyNumberFormat="1" applyBorder="1" applyProtection="1">
      <protection locked="0"/>
    </xf>
    <xf numFmtId="165" fontId="2" fillId="0" borderId="11" xfId="0" applyNumberFormat="1" applyFont="1" applyBorder="1" applyAlignment="1" applyProtection="1">
      <alignment horizontal="center" vertical="center" wrapText="1"/>
      <protection locked="0"/>
    </xf>
    <xf numFmtId="9" fontId="2" fillId="6" borderId="2" xfId="0" applyNumberFormat="1" applyFont="1" applyFill="1" applyBorder="1" applyAlignment="1" applyProtection="1">
      <alignment horizontal="center" vertical="center" wrapText="1"/>
      <protection locked="0"/>
    </xf>
    <xf numFmtId="165" fontId="8" fillId="7" borderId="29" xfId="0" applyNumberFormat="1" applyFont="1" applyFill="1" applyBorder="1" applyAlignment="1" applyProtection="1">
      <alignment horizontal="center" vertical="center" wrapText="1"/>
      <protection locked="0"/>
    </xf>
    <xf numFmtId="165" fontId="8" fillId="7" borderId="3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2" fillId="0" borderId="4" xfId="0" applyFont="1" applyBorder="1" applyProtection="1"/>
    <xf numFmtId="0" fontId="0" fillId="0" borderId="11" xfId="0" applyBorder="1" applyProtection="1"/>
    <xf numFmtId="0" fontId="1" fillId="0" borderId="11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13" xfId="0" applyFont="1" applyBorder="1" applyAlignment="1" applyProtection="1">
      <alignment vertical="center" wrapText="1"/>
    </xf>
    <xf numFmtId="165" fontId="8" fillId="0" borderId="5" xfId="0" applyNumberFormat="1" applyFont="1" applyBorder="1" applyAlignment="1" applyProtection="1">
      <alignment horizontal="center" vertical="center" wrapText="1"/>
    </xf>
    <xf numFmtId="165" fontId="8" fillId="0" borderId="2" xfId="0" applyNumberFormat="1" applyFont="1" applyBorder="1" applyAlignment="1" applyProtection="1">
      <alignment horizontal="center" vertical="center" wrapText="1"/>
    </xf>
    <xf numFmtId="164" fontId="8" fillId="0" borderId="1" xfId="0" applyNumberFormat="1" applyFont="1" applyBorder="1" applyAlignment="1" applyProtection="1">
      <alignment horizontal="center" vertical="center" wrapText="1"/>
    </xf>
    <xf numFmtId="164" fontId="8" fillId="0" borderId="8" xfId="0" applyNumberFormat="1" applyFont="1" applyBorder="1" applyAlignment="1" applyProtection="1">
      <alignment horizontal="center" vertical="center" wrapText="1"/>
    </xf>
    <xf numFmtId="9" fontId="8" fillId="5" borderId="3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9" fontId="8" fillId="2" borderId="17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vertical="center" wrapText="1"/>
    </xf>
    <xf numFmtId="9" fontId="8" fillId="2" borderId="14" xfId="0" applyNumberFormat="1" applyFont="1" applyFill="1" applyBorder="1" applyAlignment="1" applyProtection="1">
      <alignment horizontal="center" vertical="center" wrapText="1"/>
    </xf>
    <xf numFmtId="164" fontId="8" fillId="0" borderId="19" xfId="0" applyNumberFormat="1" applyFont="1" applyBorder="1" applyAlignment="1" applyProtection="1">
      <alignment horizontal="center" wrapText="1"/>
    </xf>
    <xf numFmtId="9" fontId="8" fillId="2" borderId="0" xfId="0" applyNumberFormat="1" applyFont="1" applyFill="1" applyBorder="1" applyAlignment="1" applyProtection="1">
      <alignment horizontal="center" vertical="center" wrapText="1"/>
    </xf>
    <xf numFmtId="164" fontId="8" fillId="0" borderId="28" xfId="0" applyNumberFormat="1" applyFont="1" applyBorder="1" applyAlignment="1" applyProtection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center" vertical="center" wrapText="1"/>
    </xf>
    <xf numFmtId="9" fontId="8" fillId="5" borderId="25" xfId="0" applyNumberFormat="1" applyFont="1" applyFill="1" applyBorder="1" applyAlignment="1" applyProtection="1">
      <alignment horizontal="center" vertical="center"/>
    </xf>
    <xf numFmtId="164" fontId="8" fillId="0" borderId="19" xfId="0" applyNumberFormat="1" applyFont="1" applyBorder="1" applyAlignment="1" applyProtection="1">
      <alignment horizontal="center" vertical="center"/>
    </xf>
    <xf numFmtId="9" fontId="8" fillId="5" borderId="24" xfId="0" applyNumberFormat="1" applyFont="1" applyFill="1" applyBorder="1" applyAlignment="1" applyProtection="1">
      <alignment horizontal="center" vertical="center"/>
    </xf>
    <xf numFmtId="164" fontId="8" fillId="0" borderId="26" xfId="0" applyNumberFormat="1" applyFont="1" applyBorder="1" applyAlignment="1" applyProtection="1">
      <alignment horizontal="center" vertical="center"/>
    </xf>
    <xf numFmtId="9" fontId="8" fillId="5" borderId="0" xfId="0" applyNumberFormat="1" applyFont="1" applyFill="1" applyBorder="1" applyAlignment="1" applyProtection="1">
      <alignment horizontal="center" vertical="center"/>
    </xf>
    <xf numFmtId="164" fontId="8" fillId="0" borderId="27" xfId="0" applyNumberFormat="1" applyFont="1" applyBorder="1" applyAlignment="1" applyProtection="1">
      <alignment horizontal="center" vertical="center"/>
    </xf>
    <xf numFmtId="164" fontId="9" fillId="3" borderId="1" xfId="0" applyNumberFormat="1" applyFont="1" applyFill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vertical="center" wrapText="1"/>
    </xf>
    <xf numFmtId="0" fontId="2" fillId="0" borderId="20" xfId="0" applyFont="1" applyFill="1" applyBorder="1" applyAlignment="1" applyProtection="1">
      <alignment vertical="center" wrapText="1"/>
    </xf>
    <xf numFmtId="165" fontId="0" fillId="7" borderId="1" xfId="0" applyNumberForma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8" fillId="7" borderId="5" xfId="0" applyFont="1" applyFill="1" applyBorder="1" applyAlignment="1" applyProtection="1">
      <alignment horizontal="center" vertical="center" wrapText="1"/>
      <protection locked="0"/>
    </xf>
    <xf numFmtId="0" fontId="8" fillId="7" borderId="1" xfId="0" applyFont="1" applyFill="1" applyBorder="1" applyAlignment="1" applyProtection="1">
      <alignment horizontal="center" vertical="center" wrapText="1"/>
      <protection locked="0"/>
    </xf>
    <xf numFmtId="0" fontId="8" fillId="7" borderId="2" xfId="0" applyFont="1" applyFill="1" applyBorder="1" applyAlignment="1" applyProtection="1">
      <alignment horizontal="center" vertical="center" wrapText="1"/>
      <protection locked="0"/>
    </xf>
    <xf numFmtId="0" fontId="8" fillId="7" borderId="4" xfId="0" applyFont="1" applyFill="1" applyBorder="1" applyAlignment="1" applyProtection="1">
      <alignment horizontal="center" vertical="center" wrapText="1"/>
      <protection locked="0"/>
    </xf>
    <xf numFmtId="0" fontId="8" fillId="7" borderId="8" xfId="0" applyFont="1" applyFill="1" applyBorder="1" applyAlignment="1" applyProtection="1">
      <alignment horizontal="center" vertical="center" wrapText="1"/>
      <protection locked="0"/>
    </xf>
    <xf numFmtId="0" fontId="8" fillId="7" borderId="13" xfId="0" applyFont="1" applyFill="1" applyBorder="1" applyAlignment="1" applyProtection="1">
      <alignment horizontal="center" vertical="center" wrapText="1"/>
      <protection locked="0"/>
    </xf>
    <xf numFmtId="0" fontId="8" fillId="7" borderId="10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vertical="center" wrapText="1"/>
      <protection locked="0"/>
    </xf>
    <xf numFmtId="0" fontId="8" fillId="0" borderId="21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/>
      <protection locked="0"/>
    </xf>
    <xf numFmtId="165" fontId="8" fillId="7" borderId="3" xfId="0" applyNumberFormat="1" applyFont="1" applyFill="1" applyBorder="1" applyAlignment="1" applyProtection="1">
      <alignment vertical="center"/>
      <protection locked="0"/>
    </xf>
    <xf numFmtId="9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vertical="center"/>
      <protection locked="0"/>
    </xf>
    <xf numFmtId="0" fontId="8" fillId="0" borderId="25" xfId="0" applyFont="1" applyBorder="1" applyAlignment="1" applyProtection="1">
      <alignment vertical="center"/>
      <protection locked="0"/>
    </xf>
    <xf numFmtId="0" fontId="8" fillId="0" borderId="29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165" fontId="0" fillId="7" borderId="3" xfId="0" applyNumberForma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wrapText="1"/>
      <protection locked="0"/>
    </xf>
    <xf numFmtId="0" fontId="3" fillId="0" borderId="11" xfId="0" applyFont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center" wrapText="1"/>
      <protection locked="0"/>
    </xf>
    <xf numFmtId="165" fontId="2" fillId="7" borderId="14" xfId="0" applyNumberFormat="1" applyFont="1" applyFill="1" applyBorder="1" applyAlignment="1" applyProtection="1">
      <alignment horizontal="center" vertical="center" wrapText="1"/>
      <protection locked="0"/>
    </xf>
    <xf numFmtId="165" fontId="2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Protection="1"/>
    <xf numFmtId="0" fontId="1" fillId="0" borderId="16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vertical="center" wrapText="1"/>
    </xf>
    <xf numFmtId="0" fontId="8" fillId="0" borderId="1" xfId="0" applyFont="1" applyBorder="1" applyAlignment="1" applyProtection="1">
      <alignment vertical="center" wrapText="1"/>
    </xf>
    <xf numFmtId="0" fontId="8" fillId="0" borderId="20" xfId="0" applyFont="1" applyBorder="1" applyAlignment="1" applyProtection="1">
      <alignment vertical="center" wrapText="1"/>
    </xf>
    <xf numFmtId="164" fontId="8" fillId="0" borderId="2" xfId="0" applyNumberFormat="1" applyFont="1" applyBorder="1" applyAlignment="1" applyProtection="1">
      <alignment horizontal="center" vertical="center" wrapText="1"/>
    </xf>
    <xf numFmtId="9" fontId="8" fillId="5" borderId="5" xfId="0" applyNumberFormat="1" applyFont="1" applyFill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/>
    </xf>
    <xf numFmtId="9" fontId="8" fillId="2" borderId="5" xfId="0" applyNumberFormat="1" applyFont="1" applyFill="1" applyBorder="1" applyAlignment="1" applyProtection="1">
      <alignment horizontal="center" vertical="center" wrapText="1"/>
    </xf>
    <xf numFmtId="164" fontId="8" fillId="0" borderId="5" xfId="0" applyNumberFormat="1" applyFont="1" applyBorder="1" applyAlignment="1" applyProtection="1">
      <alignment horizontal="center" vertical="center" wrapText="1"/>
    </xf>
    <xf numFmtId="164" fontId="8" fillId="0" borderId="14" xfId="0" applyNumberFormat="1" applyFont="1" applyBorder="1" applyAlignment="1" applyProtection="1">
      <alignment horizontal="center" vertical="center" wrapText="1"/>
    </xf>
    <xf numFmtId="9" fontId="8" fillId="5" borderId="19" xfId="0" applyNumberFormat="1" applyFont="1" applyFill="1" applyBorder="1" applyAlignment="1" applyProtection="1">
      <alignment horizontal="center" vertical="center"/>
    </xf>
    <xf numFmtId="9" fontId="8" fillId="5" borderId="26" xfId="0" applyNumberFormat="1" applyFont="1" applyFill="1" applyBorder="1" applyAlignment="1" applyProtection="1">
      <alignment horizontal="center" vertical="center"/>
    </xf>
    <xf numFmtId="9" fontId="8" fillId="5" borderId="27" xfId="0" applyNumberFormat="1" applyFont="1" applyFill="1" applyBorder="1" applyAlignment="1" applyProtection="1">
      <alignment horizontal="center" vertical="center"/>
    </xf>
    <xf numFmtId="164" fontId="9" fillId="3" borderId="3" xfId="0" applyNumberFormat="1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vertical="top" wrapText="1"/>
    </xf>
    <xf numFmtId="0" fontId="2" fillId="7" borderId="5" xfId="0" applyFont="1" applyFill="1" applyBorder="1" applyAlignment="1" applyProtection="1">
      <alignment horizontal="center" vertical="top" wrapText="1"/>
      <protection locked="0"/>
    </xf>
    <xf numFmtId="165" fontId="2" fillId="7" borderId="5" xfId="0" applyNumberFormat="1" applyFont="1" applyFill="1" applyBorder="1" applyAlignment="1" applyProtection="1">
      <alignment horizontal="center" vertical="top" wrapText="1"/>
      <protection locked="0"/>
    </xf>
    <xf numFmtId="165" fontId="2" fillId="7" borderId="1" xfId="0" applyNumberFormat="1" applyFont="1" applyFill="1" applyBorder="1" applyAlignment="1" applyProtection="1">
      <alignment horizontal="center" vertical="top" wrapText="1"/>
      <protection locked="0"/>
    </xf>
    <xf numFmtId="165" fontId="2" fillId="7" borderId="2" xfId="0" applyNumberFormat="1" applyFont="1" applyFill="1" applyBorder="1" applyAlignment="1" applyProtection="1">
      <alignment horizontal="center" vertical="top" wrapText="1"/>
      <protection locked="0"/>
    </xf>
    <xf numFmtId="165" fontId="2" fillId="7" borderId="4" xfId="0" applyNumberFormat="1" applyFont="1" applyFill="1" applyBorder="1" applyAlignment="1" applyProtection="1">
      <alignment horizontal="center" vertical="top" wrapText="1"/>
      <protection locked="0"/>
    </xf>
    <xf numFmtId="165" fontId="2" fillId="7" borderId="8" xfId="0" applyNumberFormat="1" applyFont="1" applyFill="1" applyBorder="1" applyAlignment="1" applyProtection="1">
      <alignment horizontal="center" vertical="top" wrapText="1"/>
      <protection locked="0"/>
    </xf>
    <xf numFmtId="0" fontId="2" fillId="7" borderId="5" xfId="0" applyFont="1" applyFill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2" xfId="0" applyFont="1" applyFill="1" applyBorder="1" applyAlignment="1" applyProtection="1">
      <alignment horizontal="center" vertical="center" wrapText="1"/>
      <protection locked="0"/>
    </xf>
    <xf numFmtId="0" fontId="2" fillId="7" borderId="4" xfId="0" applyFont="1" applyFill="1" applyBorder="1" applyAlignment="1" applyProtection="1">
      <alignment horizontal="center" vertical="center" wrapText="1"/>
      <protection locked="0"/>
    </xf>
    <xf numFmtId="0" fontId="2" fillId="7" borderId="8" xfId="0" applyFont="1" applyFill="1" applyBorder="1" applyAlignment="1" applyProtection="1">
      <alignment horizontal="center" vertical="center" wrapText="1"/>
      <protection locked="0"/>
    </xf>
    <xf numFmtId="0" fontId="2" fillId="7" borderId="10" xfId="0" applyFont="1" applyFill="1" applyBorder="1" applyAlignment="1" applyProtection="1">
      <alignment horizontal="center" vertical="center" wrapText="1"/>
      <protection locked="0"/>
    </xf>
    <xf numFmtId="165" fontId="8" fillId="7" borderId="0" xfId="0" applyNumberFormat="1" applyFont="1" applyFill="1" applyAlignment="1" applyProtection="1">
      <alignment vertical="center"/>
      <protection locked="0"/>
    </xf>
    <xf numFmtId="165" fontId="2" fillId="7" borderId="2" xfId="0" applyNumberFormat="1" applyFont="1" applyFill="1" applyBorder="1" applyAlignment="1" applyProtection="1">
      <alignment horizontal="center" vertical="center" wrapText="1"/>
      <protection locked="0"/>
    </xf>
    <xf numFmtId="165" fontId="2" fillId="7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7" borderId="4" xfId="0" applyNumberFormat="1" applyFont="1" applyFill="1" applyBorder="1" applyAlignment="1" applyProtection="1">
      <alignment horizontal="center" vertical="center" wrapText="1"/>
      <protection locked="0"/>
    </xf>
    <xf numFmtId="165" fontId="2" fillId="7" borderId="8" xfId="0" applyNumberFormat="1" applyFont="1" applyFill="1" applyBorder="1" applyAlignment="1" applyProtection="1">
      <alignment horizontal="center" vertical="center" wrapText="1"/>
      <protection locked="0"/>
    </xf>
    <xf numFmtId="165" fontId="2" fillId="7" borderId="13" xfId="0" applyNumberFormat="1" applyFont="1" applyFill="1" applyBorder="1" applyAlignment="1" applyProtection="1">
      <alignment horizontal="center" vertical="center" wrapText="1"/>
      <protection locked="0"/>
    </xf>
    <xf numFmtId="165" fontId="2" fillId="7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 wrapText="1"/>
    </xf>
    <xf numFmtId="165" fontId="2" fillId="0" borderId="1" xfId="0" applyNumberFormat="1" applyFont="1" applyBorder="1" applyAlignment="1" applyProtection="1">
      <alignment horizontal="center" vertical="center" wrapText="1"/>
    </xf>
    <xf numFmtId="165" fontId="2" fillId="0" borderId="5" xfId="0" applyNumberFormat="1" applyFont="1" applyBorder="1" applyAlignment="1" applyProtection="1">
      <alignment horizontal="center" vertical="center" wrapText="1"/>
    </xf>
    <xf numFmtId="164" fontId="9" fillId="3" borderId="10" xfId="0" applyNumberFormat="1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  <protection locked="0"/>
    </xf>
    <xf numFmtId="165" fontId="8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wrapText="1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165" fontId="8" fillId="7" borderId="5" xfId="0" applyNumberFormat="1" applyFont="1" applyFill="1" applyBorder="1" applyAlignment="1" applyProtection="1">
      <alignment horizontal="center" vertical="center" wrapText="1"/>
      <protection locked="0"/>
    </xf>
    <xf numFmtId="165" fontId="8" fillId="7" borderId="8" xfId="0" applyNumberFormat="1" applyFont="1" applyFill="1" applyBorder="1" applyAlignment="1" applyProtection="1">
      <alignment horizontal="center" vertical="center" wrapText="1"/>
      <protection locked="0"/>
    </xf>
    <xf numFmtId="165" fontId="8" fillId="7" borderId="3" xfId="0" applyNumberFormat="1" applyFont="1" applyFill="1" applyBorder="1" applyAlignment="1" applyProtection="1">
      <alignment horizontal="center" vertical="center" wrapText="1"/>
      <protection locked="0"/>
    </xf>
    <xf numFmtId="165" fontId="8" fillId="7" borderId="2" xfId="0" applyNumberFormat="1" applyFont="1" applyFill="1" applyBorder="1" applyAlignment="1" applyProtection="1">
      <alignment horizontal="center" vertical="center" wrapText="1"/>
      <protection locked="0"/>
    </xf>
    <xf numFmtId="165" fontId="8" fillId="7" borderId="4" xfId="0" applyNumberFormat="1" applyFont="1" applyFill="1" applyBorder="1" applyAlignment="1" applyProtection="1">
      <alignment horizontal="center" vertical="center" wrapText="1"/>
      <protection locked="0"/>
    </xf>
    <xf numFmtId="165" fontId="8" fillId="7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9" fontId="8" fillId="5" borderId="9" xfId="0" applyNumberFormat="1" applyFont="1" applyFill="1" applyBorder="1" applyAlignment="1" applyProtection="1">
      <alignment horizontal="center" vertical="center" wrapText="1"/>
    </xf>
    <xf numFmtId="165" fontId="8" fillId="7" borderId="0" xfId="0" applyNumberFormat="1" applyFont="1" applyFill="1" applyAlignment="1" applyProtection="1">
      <alignment horizontal="center" vertical="center"/>
      <protection locked="0"/>
    </xf>
    <xf numFmtId="9" fontId="8" fillId="2" borderId="10" xfId="0" applyNumberFormat="1" applyFont="1" applyFill="1" applyBorder="1" applyAlignment="1" applyProtection="1">
      <alignment horizontal="center" vertical="center" wrapText="1"/>
    </xf>
    <xf numFmtId="165" fontId="8" fillId="7" borderId="5" xfId="0" applyNumberFormat="1" applyFont="1" applyFill="1" applyBorder="1" applyAlignment="1" applyProtection="1">
      <alignment vertical="center" wrapText="1"/>
      <protection locked="0"/>
    </xf>
    <xf numFmtId="164" fontId="4" fillId="3" borderId="10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vertical="top"/>
      <protection locked="0"/>
    </xf>
    <xf numFmtId="0" fontId="2" fillId="0" borderId="21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165" fontId="8" fillId="7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protection locked="0"/>
    </xf>
    <xf numFmtId="0" fontId="2" fillId="0" borderId="25" xfId="0" applyFont="1" applyBorder="1" applyAlignment="1" applyProtection="1">
      <protection locked="0"/>
    </xf>
    <xf numFmtId="0" fontId="2" fillId="0" borderId="29" xfId="0" applyFont="1" applyBorder="1" applyAlignment="1" applyProtection="1">
      <protection locked="0"/>
    </xf>
    <xf numFmtId="0" fontId="2" fillId="0" borderId="11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6" fillId="0" borderId="6" xfId="0" applyFont="1" applyBorder="1" applyAlignment="1" applyProtection="1">
      <alignment vertical="center"/>
    </xf>
    <xf numFmtId="0" fontId="1" fillId="0" borderId="16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vertical="top"/>
    </xf>
    <xf numFmtId="0" fontId="0" fillId="0" borderId="1" xfId="0" applyBorder="1" applyAlignment="1" applyProtection="1">
      <alignment horizontal="center" vertical="center"/>
    </xf>
    <xf numFmtId="165" fontId="8" fillId="7" borderId="3" xfId="0" applyNumberFormat="1" applyFont="1" applyFill="1" applyBorder="1" applyAlignment="1" applyProtection="1">
      <alignment horizontal="center" vertical="center"/>
    </xf>
    <xf numFmtId="164" fontId="8" fillId="0" borderId="1" xfId="0" applyNumberFormat="1" applyFont="1" applyBorder="1" applyAlignment="1" applyProtection="1">
      <alignment horizontal="center" vertical="center"/>
    </xf>
    <xf numFmtId="164" fontId="8" fillId="0" borderId="17" xfId="0" applyNumberFormat="1" applyFont="1" applyBorder="1" applyAlignment="1" applyProtection="1">
      <alignment horizontal="center" vertical="center"/>
    </xf>
    <xf numFmtId="9" fontId="8" fillId="5" borderId="1" xfId="0" applyNumberFormat="1" applyFont="1" applyFill="1" applyBorder="1" applyAlignment="1" applyProtection="1">
      <alignment horizontal="center" vertical="center"/>
    </xf>
    <xf numFmtId="9" fontId="8" fillId="5" borderId="17" xfId="0" applyNumberFormat="1" applyFont="1" applyFill="1" applyBorder="1" applyAlignment="1" applyProtection="1">
      <alignment horizontal="center" vertical="center"/>
    </xf>
    <xf numFmtId="9" fontId="8" fillId="2" borderId="12" xfId="0" applyNumberFormat="1" applyFont="1" applyFill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wrapText="1"/>
    </xf>
    <xf numFmtId="9" fontId="8" fillId="2" borderId="1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vertical="center"/>
    </xf>
    <xf numFmtId="0" fontId="8" fillId="0" borderId="16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vertical="center"/>
    </xf>
    <xf numFmtId="0" fontId="0" fillId="0" borderId="0" xfId="0" applyAlignment="1" applyProtection="1"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1" fontId="2" fillId="7" borderId="5" xfId="0" applyNumberFormat="1" applyFont="1" applyFill="1" applyBorder="1" applyAlignment="1" applyProtection="1">
      <alignment horizontal="center" vertical="top" wrapText="1"/>
      <protection locked="0"/>
    </xf>
    <xf numFmtId="1" fontId="2" fillId="7" borderId="1" xfId="0" applyNumberFormat="1" applyFont="1" applyFill="1" applyBorder="1" applyAlignment="1" applyProtection="1">
      <alignment horizontal="center" vertical="top" wrapText="1"/>
      <protection locked="0"/>
    </xf>
    <xf numFmtId="1" fontId="2" fillId="7" borderId="2" xfId="0" applyNumberFormat="1" applyFont="1" applyFill="1" applyBorder="1" applyAlignment="1" applyProtection="1">
      <alignment horizontal="center" vertical="top" wrapText="1"/>
      <protection locked="0"/>
    </xf>
    <xf numFmtId="1" fontId="0" fillId="7" borderId="1" xfId="0" applyNumberFormat="1" applyFill="1" applyBorder="1" applyProtection="1">
      <protection locked="0"/>
    </xf>
    <xf numFmtId="1" fontId="2" fillId="7" borderId="4" xfId="0" applyNumberFormat="1" applyFont="1" applyFill="1" applyBorder="1" applyAlignment="1" applyProtection="1">
      <alignment horizontal="center" vertical="top" wrapText="1"/>
      <protection locked="0"/>
    </xf>
    <xf numFmtId="1" fontId="0" fillId="7" borderId="4" xfId="0" applyNumberFormat="1" applyFont="1" applyFill="1" applyBorder="1" applyAlignment="1" applyProtection="1">
      <alignment horizontal="center" vertical="top" wrapText="1"/>
      <protection locked="0"/>
    </xf>
    <xf numFmtId="1" fontId="2" fillId="7" borderId="8" xfId="0" applyNumberFormat="1" applyFont="1" applyFill="1" applyBorder="1" applyAlignment="1" applyProtection="1">
      <alignment horizontal="center" vertical="top" wrapText="1"/>
      <protection locked="0"/>
    </xf>
    <xf numFmtId="0" fontId="0" fillId="0" borderId="19" xfId="0" applyFont="1" applyBorder="1" applyProtection="1"/>
    <xf numFmtId="0" fontId="0" fillId="0" borderId="4" xfId="0" applyFont="1" applyBorder="1" applyAlignment="1" applyProtection="1">
      <alignment vertical="center" wrapText="1"/>
    </xf>
    <xf numFmtId="0" fontId="0" fillId="0" borderId="3" xfId="0" applyFont="1" applyBorder="1" applyAlignment="1" applyProtection="1">
      <alignment vertical="center" wrapText="1"/>
    </xf>
    <xf numFmtId="165" fontId="4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4" xfId="0" applyFont="1" applyBorder="1" applyAlignment="1" applyProtection="1">
      <alignment wrapText="1"/>
    </xf>
    <xf numFmtId="0" fontId="0" fillId="0" borderId="1" xfId="0" applyFont="1" applyBorder="1" applyAlignment="1" applyProtection="1">
      <alignment vertical="center" wrapText="1"/>
    </xf>
    <xf numFmtId="0" fontId="0" fillId="0" borderId="13" xfId="0" applyFont="1" applyBorder="1" applyAlignment="1" applyProtection="1">
      <alignment vertical="center" wrapText="1"/>
    </xf>
    <xf numFmtId="0" fontId="0" fillId="0" borderId="17" xfId="0" applyFont="1" applyBorder="1" applyAlignment="1" applyProtection="1">
      <alignment wrapText="1"/>
    </xf>
    <xf numFmtId="0" fontId="0" fillId="0" borderId="6" xfId="0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8" fillId="0" borderId="4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wrapText="1"/>
    </xf>
    <xf numFmtId="0" fontId="8" fillId="0" borderId="0" xfId="0" applyFont="1" applyAlignment="1" applyProtection="1"/>
    <xf numFmtId="0" fontId="0" fillId="0" borderId="6" xfId="0" applyFont="1" applyBorder="1" applyAlignment="1" applyProtection="1">
      <protection locked="0"/>
    </xf>
    <xf numFmtId="0" fontId="0" fillId="0" borderId="16" xfId="0" applyFont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0" fontId="2" fillId="0" borderId="20" xfId="0" applyFont="1" applyBorder="1" applyAlignment="1" applyProtection="1">
      <alignment vertical="top" wrapText="1"/>
      <protection locked="0"/>
    </xf>
    <xf numFmtId="0" fontId="2" fillId="0" borderId="9" xfId="0" applyFont="1" applyBorder="1" applyAlignment="1" applyProtection="1">
      <alignment vertical="top" wrapText="1"/>
      <protection locked="0"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8" fillId="0" borderId="4" xfId="0" applyFont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4" fillId="4" borderId="4" xfId="0" applyFont="1" applyFill="1" applyBorder="1" applyAlignment="1" applyProtection="1">
      <alignment horizontal="center" vertical="center"/>
    </xf>
    <xf numFmtId="0" fontId="8" fillId="4" borderId="11" xfId="0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2" fillId="3" borderId="4" xfId="0" applyFont="1" applyFill="1" applyBorder="1" applyAlignment="1" applyProtection="1">
      <alignment horizontal="center" wrapText="1"/>
    </xf>
    <xf numFmtId="0" fontId="2" fillId="3" borderId="2" xfId="0" applyFont="1" applyFill="1" applyBorder="1" applyAlignment="1" applyProtection="1">
      <alignment horizontal="center" wrapText="1"/>
    </xf>
    <xf numFmtId="0" fontId="11" fillId="3" borderId="4" xfId="0" applyFont="1" applyFill="1" applyBorder="1" applyAlignment="1" applyProtection="1">
      <alignment horizontal="right" vertical="center" wrapText="1"/>
    </xf>
    <xf numFmtId="0" fontId="5" fillId="3" borderId="2" xfId="0" applyFont="1" applyFill="1" applyBorder="1" applyAlignment="1" applyProtection="1">
      <alignment horizontal="right" vertical="center" wrapText="1"/>
    </xf>
    <xf numFmtId="0" fontId="5" fillId="0" borderId="21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3" fillId="0" borderId="4" xfId="0" applyFont="1" applyBorder="1" applyAlignment="1" applyProtection="1">
      <alignment vertical="top" wrapText="1"/>
      <protection locked="0"/>
    </xf>
    <xf numFmtId="0" fontId="3" fillId="0" borderId="2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2" fillId="0" borderId="0" xfId="0" applyFont="1" applyAlignment="1" applyProtection="1"/>
    <xf numFmtId="0" fontId="0" fillId="0" borderId="0" xfId="0" applyAlignment="1" applyProtection="1"/>
    <xf numFmtId="0" fontId="2" fillId="0" borderId="4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right" vertical="top" wrapText="1"/>
    </xf>
    <xf numFmtId="0" fontId="2" fillId="3" borderId="2" xfId="0" applyFont="1" applyFill="1" applyBorder="1" applyAlignment="1" applyProtection="1">
      <alignment horizontal="right" wrapText="1"/>
    </xf>
    <xf numFmtId="0" fontId="0" fillId="0" borderId="31" xfId="0" applyBorder="1" applyAlignment="1" applyProtection="1">
      <protection locked="0"/>
    </xf>
    <xf numFmtId="0" fontId="0" fillId="0" borderId="32" xfId="0" applyBorder="1" applyAlignment="1" applyProtection="1">
      <protection locked="0"/>
    </xf>
    <xf numFmtId="0" fontId="6" fillId="4" borderId="4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12" fillId="3" borderId="4" xfId="0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vertical="top" wrapText="1"/>
      <protection locked="0"/>
    </xf>
    <xf numFmtId="0" fontId="3" fillId="0" borderId="7" xfId="0" applyFont="1" applyBorder="1" applyAlignment="1" applyProtection="1">
      <alignment vertical="top" wrapText="1"/>
      <protection locked="0"/>
    </xf>
    <xf numFmtId="0" fontId="3" fillId="0" borderId="8" xfId="0" applyFont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vertical="top" wrapText="1"/>
      <protection locked="0"/>
    </xf>
    <xf numFmtId="0" fontId="4" fillId="4" borderId="8" xfId="0" applyFont="1" applyFill="1" applyBorder="1" applyAlignment="1" applyProtection="1">
      <alignment horizontal="center" vertical="center"/>
    </xf>
    <xf numFmtId="0" fontId="8" fillId="4" borderId="14" xfId="0" applyFont="1" applyFill="1" applyBorder="1" applyAlignment="1" applyProtection="1">
      <alignment horizontal="center" vertical="center"/>
    </xf>
    <xf numFmtId="0" fontId="8" fillId="4" borderId="5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vertical="top" wrapText="1"/>
    </xf>
    <xf numFmtId="0" fontId="2" fillId="0" borderId="9" xfId="0" applyFont="1" applyBorder="1" applyAlignment="1" applyProtection="1">
      <alignment vertical="top" wrapText="1"/>
    </xf>
    <xf numFmtId="0" fontId="11" fillId="3" borderId="4" xfId="0" applyFont="1" applyFill="1" applyBorder="1" applyAlignment="1" applyProtection="1">
      <alignment horizontal="center" wrapText="1"/>
    </xf>
    <xf numFmtId="0" fontId="11" fillId="3" borderId="2" xfId="0" applyFont="1" applyFill="1" applyBorder="1" applyAlignment="1" applyProtection="1">
      <alignment horizontal="center" wrapText="1"/>
    </xf>
    <xf numFmtId="0" fontId="15" fillId="3" borderId="4" xfId="0" applyFont="1" applyFill="1" applyBorder="1" applyAlignment="1" applyProtection="1">
      <alignment horizontal="right" vertical="top" wrapText="1"/>
    </xf>
    <xf numFmtId="0" fontId="12" fillId="3" borderId="2" xfId="0" applyFont="1" applyFill="1" applyBorder="1" applyAlignment="1" applyProtection="1">
      <alignment horizontal="right" wrapText="1"/>
    </xf>
    <xf numFmtId="0" fontId="5" fillId="0" borderId="15" xfId="0" applyFont="1" applyBorder="1" applyAlignment="1" applyProtection="1">
      <alignment vertical="top" wrapText="1"/>
      <protection locked="0"/>
    </xf>
    <xf numFmtId="0" fontId="0" fillId="0" borderId="15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6" fillId="4" borderId="4" xfId="0" applyFont="1" applyFill="1" applyBorder="1" applyAlignment="1" applyProtection="1">
      <alignment vertical="center"/>
    </xf>
    <xf numFmtId="0" fontId="0" fillId="4" borderId="11" xfId="0" applyFill="1" applyBorder="1" applyAlignment="1" applyProtection="1">
      <alignment vertical="center"/>
    </xf>
    <xf numFmtId="0" fontId="0" fillId="4" borderId="2" xfId="0" applyFill="1" applyBorder="1" applyAlignment="1" applyProtection="1">
      <alignment vertical="center"/>
    </xf>
    <xf numFmtId="0" fontId="3" fillId="0" borderId="4" xfId="0" applyFont="1" applyBorder="1" applyAlignment="1" applyProtection="1">
      <alignment horizontal="right" vertical="center" wrapText="1"/>
    </xf>
    <xf numFmtId="0" fontId="3" fillId="0" borderId="11" xfId="0" applyFont="1" applyBorder="1" applyAlignment="1" applyProtection="1">
      <alignment horizontal="right" vertical="center" wrapText="1"/>
    </xf>
    <xf numFmtId="0" fontId="3" fillId="0" borderId="2" xfId="0" applyFont="1" applyBorder="1" applyAlignment="1" applyProtection="1">
      <alignment horizontal="right" vertical="center" wrapText="1"/>
    </xf>
    <xf numFmtId="0" fontId="11" fillId="3" borderId="4" xfId="0" applyFont="1" applyFill="1" applyBorder="1" applyAlignment="1" applyProtection="1">
      <alignment horizontal="center" vertical="top" wrapText="1"/>
    </xf>
    <xf numFmtId="0" fontId="11" fillId="3" borderId="2" xfId="0" applyFont="1" applyFill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vertical="top" wrapText="1"/>
    </xf>
    <xf numFmtId="0" fontId="2" fillId="0" borderId="15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protection locked="0"/>
    </xf>
    <xf numFmtId="0" fontId="2" fillId="0" borderId="12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2" fillId="0" borderId="14" xfId="0" applyFont="1" applyBorder="1" applyAlignment="1" applyProtection="1">
      <protection locked="0"/>
    </xf>
    <xf numFmtId="0" fontId="2" fillId="0" borderId="5" xfId="0" applyFont="1" applyBorder="1" applyAlignment="1" applyProtection="1">
      <protection locked="0"/>
    </xf>
    <xf numFmtId="0" fontId="5" fillId="3" borderId="2" xfId="0" applyFont="1" applyFill="1" applyBorder="1" applyAlignment="1" applyProtection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I2" sqref="I2"/>
    </sheetView>
  </sheetViews>
  <sheetFormatPr defaultColWidth="8.85546875" defaultRowHeight="12.75" x14ac:dyDescent="0.2"/>
  <cols>
    <col min="1" max="1" width="16" customWidth="1"/>
    <col min="2" max="2" width="10.140625" customWidth="1"/>
    <col min="3" max="3" width="9.85546875" customWidth="1"/>
    <col min="4" max="4" width="9.28515625" customWidth="1"/>
    <col min="5" max="5" width="11.85546875" customWidth="1"/>
    <col min="6" max="6" width="10.28515625" customWidth="1"/>
    <col min="7" max="8" width="11.85546875" customWidth="1"/>
  </cols>
  <sheetData>
    <row r="1" spans="1:13" ht="21.75" customHeight="1" thickBot="1" x14ac:dyDescent="0.35">
      <c r="A1" s="249" t="s">
        <v>54</v>
      </c>
      <c r="B1" s="250"/>
      <c r="C1" s="250"/>
      <c r="D1" s="250"/>
      <c r="E1" s="250"/>
      <c r="F1" s="250"/>
      <c r="G1" s="250"/>
      <c r="H1" s="250"/>
      <c r="I1" s="250"/>
      <c r="J1" s="4"/>
    </row>
    <row r="2" spans="1:13" ht="18" customHeight="1" x14ac:dyDescent="0.2">
      <c r="A2" s="251" t="s">
        <v>12</v>
      </c>
      <c r="B2" s="251"/>
      <c r="C2" s="251"/>
      <c r="D2" s="252"/>
      <c r="E2" s="129" t="s">
        <v>49</v>
      </c>
      <c r="F2" s="23"/>
      <c r="G2" s="24"/>
      <c r="H2" s="234" t="s">
        <v>76</v>
      </c>
      <c r="I2" s="5"/>
      <c r="L2" s="1"/>
    </row>
    <row r="3" spans="1:13" ht="16.5" customHeight="1" x14ac:dyDescent="0.2">
      <c r="A3" s="253" t="s">
        <v>39</v>
      </c>
      <c r="B3" s="244"/>
      <c r="C3" s="244"/>
      <c r="D3" s="245"/>
      <c r="E3" s="244" t="s">
        <v>15</v>
      </c>
      <c r="F3" s="244"/>
      <c r="G3" s="245"/>
      <c r="H3" s="256"/>
      <c r="I3" s="5"/>
      <c r="L3" s="1"/>
    </row>
    <row r="4" spans="1:13" ht="16.5" customHeight="1" x14ac:dyDescent="0.2">
      <c r="A4" s="244" t="s">
        <v>13</v>
      </c>
      <c r="B4" s="244"/>
      <c r="C4" s="244"/>
      <c r="D4" s="245"/>
      <c r="E4" s="244" t="s">
        <v>16</v>
      </c>
      <c r="F4" s="244"/>
      <c r="G4" s="245"/>
      <c r="H4" s="257"/>
      <c r="I4" s="5"/>
      <c r="L4" s="1"/>
      <c r="M4" s="1"/>
    </row>
    <row r="5" spans="1:13" ht="15" customHeight="1" thickBot="1" x14ac:dyDescent="0.25">
      <c r="A5" s="253" t="s">
        <v>38</v>
      </c>
      <c r="B5" s="244"/>
      <c r="C5" s="244"/>
      <c r="D5" s="245"/>
      <c r="E5" s="244" t="s">
        <v>17</v>
      </c>
      <c r="F5" s="244"/>
      <c r="G5" s="245"/>
      <c r="H5" s="258"/>
      <c r="I5" s="5"/>
      <c r="L5" s="2"/>
    </row>
    <row r="6" spans="1:13" ht="15.75" customHeight="1" x14ac:dyDescent="0.2">
      <c r="A6" s="244" t="s">
        <v>21</v>
      </c>
      <c r="B6" s="244"/>
      <c r="C6" s="244"/>
      <c r="D6" s="245"/>
      <c r="E6" s="244" t="s">
        <v>18</v>
      </c>
      <c r="F6" s="244"/>
      <c r="G6" s="244"/>
      <c r="H6" s="5"/>
      <c r="I6" s="5"/>
      <c r="L6" s="1"/>
    </row>
    <row r="7" spans="1:13" ht="16.5" customHeight="1" x14ac:dyDescent="0.2">
      <c r="A7" s="244" t="s">
        <v>23</v>
      </c>
      <c r="B7" s="244"/>
      <c r="C7" s="244"/>
      <c r="D7" s="245"/>
      <c r="E7" s="244" t="s">
        <v>19</v>
      </c>
      <c r="F7" s="244"/>
      <c r="G7" s="244"/>
      <c r="H7" s="5"/>
      <c r="I7" s="5"/>
      <c r="L7" s="1"/>
    </row>
    <row r="8" spans="1:13" ht="15" customHeight="1" x14ac:dyDescent="0.2">
      <c r="A8" s="5"/>
      <c r="B8" s="5"/>
      <c r="C8" s="5"/>
      <c r="D8" s="5"/>
      <c r="E8" s="244" t="s">
        <v>20</v>
      </c>
      <c r="F8" s="244"/>
      <c r="G8" s="244"/>
      <c r="H8" s="5"/>
      <c r="I8" s="5"/>
      <c r="L8" s="1"/>
    </row>
    <row r="9" spans="1:13" ht="15.75" thickBot="1" x14ac:dyDescent="0.3">
      <c r="A9" s="26" t="s">
        <v>0</v>
      </c>
      <c r="B9" s="25"/>
      <c r="C9" s="25"/>
      <c r="D9" s="25"/>
      <c r="E9" s="5"/>
      <c r="F9" s="5"/>
      <c r="G9" s="5"/>
      <c r="H9" s="5"/>
      <c r="I9" s="5"/>
      <c r="L9" s="1"/>
    </row>
    <row r="10" spans="1:13" ht="15.75" thickBot="1" x14ac:dyDescent="0.25">
      <c r="A10" s="27"/>
      <c r="B10" s="28">
        <v>1</v>
      </c>
      <c r="C10" s="28">
        <v>2</v>
      </c>
      <c r="D10" s="28">
        <v>3</v>
      </c>
      <c r="E10" s="29">
        <v>4</v>
      </c>
      <c r="F10" s="30">
        <v>5</v>
      </c>
      <c r="G10" s="28">
        <v>6</v>
      </c>
      <c r="H10" s="16" t="s">
        <v>1</v>
      </c>
      <c r="I10" s="5"/>
      <c r="L10" s="2"/>
    </row>
    <row r="11" spans="1:13" ht="22.5" customHeight="1" thickBot="1" x14ac:dyDescent="0.25">
      <c r="A11" s="73" t="s">
        <v>24</v>
      </c>
      <c r="B11" s="227"/>
      <c r="C11" s="227"/>
      <c r="D11" s="227"/>
      <c r="E11" s="228"/>
      <c r="F11" s="229"/>
      <c r="G11" s="227"/>
      <c r="H11" s="76">
        <f t="shared" ref="H11:H17" si="0">SUM(B11+C11+D11+E11+F11+G11)</f>
        <v>0</v>
      </c>
      <c r="I11" s="5"/>
      <c r="L11" s="1"/>
    </row>
    <row r="12" spans="1:13" ht="26.25" customHeight="1" thickBot="1" x14ac:dyDescent="0.25">
      <c r="A12" s="73" t="s">
        <v>2</v>
      </c>
      <c r="B12" s="227"/>
      <c r="C12" s="230"/>
      <c r="D12" s="227"/>
      <c r="E12" s="231"/>
      <c r="F12" s="228"/>
      <c r="G12" s="227"/>
      <c r="H12" s="76">
        <f>SUM(B12+C12+D12+E12+F12+G12)</f>
        <v>0</v>
      </c>
      <c r="I12" s="5"/>
    </row>
    <row r="13" spans="1:13" ht="23.25" customHeight="1" thickBot="1" x14ac:dyDescent="0.25">
      <c r="A13" s="73" t="s">
        <v>30</v>
      </c>
      <c r="B13" s="227"/>
      <c r="C13" s="227"/>
      <c r="D13" s="227"/>
      <c r="E13" s="232"/>
      <c r="F13" s="228"/>
      <c r="G13" s="227"/>
      <c r="H13" s="76">
        <f>SUM(B13+C13+D13+E13+F13+G13)</f>
        <v>0</v>
      </c>
      <c r="I13" s="5"/>
    </row>
    <row r="14" spans="1:13" ht="23.25" customHeight="1" thickBot="1" x14ac:dyDescent="0.25">
      <c r="A14" s="74" t="s">
        <v>25</v>
      </c>
      <c r="B14" s="229"/>
      <c r="C14" s="229"/>
      <c r="D14" s="229"/>
      <c r="E14" s="228"/>
      <c r="F14" s="229"/>
      <c r="G14" s="229"/>
      <c r="H14" s="77">
        <f t="shared" si="0"/>
        <v>0</v>
      </c>
      <c r="I14" s="5"/>
    </row>
    <row r="15" spans="1:13" ht="26.25" customHeight="1" thickBot="1" x14ac:dyDescent="0.25">
      <c r="A15" s="73" t="s">
        <v>31</v>
      </c>
      <c r="B15" s="227"/>
      <c r="C15" s="227"/>
      <c r="D15" s="227"/>
      <c r="E15" s="233"/>
      <c r="F15" s="228"/>
      <c r="G15" s="227"/>
      <c r="H15" s="76">
        <f t="shared" si="0"/>
        <v>0</v>
      </c>
      <c r="I15" s="5"/>
    </row>
    <row r="16" spans="1:13" ht="26.25" customHeight="1" thickBot="1" x14ac:dyDescent="0.25">
      <c r="A16" s="73" t="s">
        <v>26</v>
      </c>
      <c r="B16" s="227"/>
      <c r="C16" s="227"/>
      <c r="D16" s="227"/>
      <c r="E16" s="231"/>
      <c r="F16" s="228"/>
      <c r="G16" s="227"/>
      <c r="H16" s="76">
        <f t="shared" si="0"/>
        <v>0</v>
      </c>
      <c r="I16" s="5"/>
    </row>
    <row r="17" spans="1:10" ht="51.75" thickBot="1" x14ac:dyDescent="0.25">
      <c r="A17" s="49" t="s">
        <v>32</v>
      </c>
      <c r="B17" s="231"/>
      <c r="C17" s="231"/>
      <c r="D17" s="231"/>
      <c r="E17" s="231"/>
      <c r="F17" s="228"/>
      <c r="G17" s="228"/>
      <c r="H17" s="77">
        <f t="shared" si="0"/>
        <v>0</v>
      </c>
      <c r="I17" s="5"/>
    </row>
    <row r="18" spans="1:10" ht="21.75" customHeight="1" thickBot="1" x14ac:dyDescent="0.25">
      <c r="A18" s="254" t="s">
        <v>42</v>
      </c>
      <c r="B18" s="255"/>
      <c r="C18" s="255"/>
      <c r="D18" s="246" t="s">
        <v>46</v>
      </c>
      <c r="E18" s="247"/>
      <c r="F18" s="247"/>
      <c r="G18" s="248"/>
      <c r="H18" s="78">
        <f>AVERAGE((H11+H12+H13+H14+H15+H16+H17)/6)</f>
        <v>0</v>
      </c>
      <c r="I18" s="9"/>
    </row>
    <row r="19" spans="1:10" ht="24.75" customHeight="1" thickBot="1" x14ac:dyDescent="0.25">
      <c r="A19" s="42"/>
      <c r="B19" s="43"/>
      <c r="C19" s="43"/>
      <c r="D19" s="259" t="s">
        <v>69</v>
      </c>
      <c r="E19" s="260"/>
      <c r="F19" s="78">
        <f>AVERAGE(H18/7)</f>
        <v>0</v>
      </c>
      <c r="G19" s="190">
        <v>0.75</v>
      </c>
      <c r="H19" s="78">
        <f>PRODUCT(F19*0.75)</f>
        <v>0</v>
      </c>
      <c r="I19" s="9"/>
    </row>
    <row r="20" spans="1:10" ht="21.75" customHeight="1" thickBot="1" x14ac:dyDescent="0.25">
      <c r="A20" s="42"/>
      <c r="B20" s="44"/>
      <c r="C20" s="44"/>
      <c r="D20" s="283" t="s">
        <v>33</v>
      </c>
      <c r="E20" s="284"/>
      <c r="F20" s="191"/>
      <c r="G20" s="192">
        <v>0.25</v>
      </c>
      <c r="H20" s="78">
        <f>PRODUCT(F20*0.25)</f>
        <v>0</v>
      </c>
      <c r="I20" s="12"/>
    </row>
    <row r="21" spans="1:10" ht="41.25" customHeight="1" thickBot="1" x14ac:dyDescent="0.25">
      <c r="A21" s="45"/>
      <c r="B21" s="46"/>
      <c r="C21" s="46"/>
      <c r="D21" s="46"/>
      <c r="E21" s="47"/>
      <c r="F21" s="266" t="s">
        <v>34</v>
      </c>
      <c r="G21" s="267"/>
      <c r="H21" s="6">
        <f>SUM(H19+H20)</f>
        <v>0</v>
      </c>
      <c r="I21" s="11"/>
    </row>
    <row r="22" spans="1:10" x14ac:dyDescent="0.2">
      <c r="A22" s="13" t="s">
        <v>27</v>
      </c>
      <c r="B22" s="5"/>
      <c r="C22" s="5"/>
      <c r="D22" s="5"/>
      <c r="E22" s="5"/>
      <c r="F22" s="5"/>
      <c r="G22" s="5"/>
      <c r="H22" s="5"/>
      <c r="I22" s="14"/>
    </row>
    <row r="23" spans="1:10" ht="15.75" thickBot="1" x14ac:dyDescent="0.3">
      <c r="A23" s="7" t="s">
        <v>5</v>
      </c>
      <c r="B23" s="5"/>
      <c r="C23" s="5"/>
      <c r="D23" s="5"/>
      <c r="E23" s="5"/>
      <c r="F23" s="5"/>
      <c r="G23" s="5"/>
      <c r="H23" s="5"/>
      <c r="I23" s="5"/>
    </row>
    <row r="24" spans="1:10" ht="15.75" thickBot="1" x14ac:dyDescent="0.25">
      <c r="A24" s="27"/>
      <c r="B24" s="281" t="s">
        <v>6</v>
      </c>
      <c r="C24" s="282"/>
      <c r="D24" s="28" t="s">
        <v>47</v>
      </c>
      <c r="E24" s="51" t="s">
        <v>7</v>
      </c>
      <c r="F24" s="16"/>
      <c r="G24" s="5"/>
      <c r="H24" s="5"/>
      <c r="I24" s="5"/>
      <c r="J24" s="4"/>
    </row>
    <row r="25" spans="1:10" ht="18.75" customHeight="1" thickBot="1" x14ac:dyDescent="0.25">
      <c r="A25" s="21" t="s">
        <v>9</v>
      </c>
      <c r="B25" s="279"/>
      <c r="C25" s="280"/>
      <c r="D25" s="193"/>
      <c r="E25" s="144">
        <v>0.25</v>
      </c>
      <c r="F25" s="145">
        <f>D25*E25</f>
        <v>0</v>
      </c>
      <c r="G25" s="5"/>
      <c r="H25" s="5"/>
      <c r="I25" s="5"/>
    </row>
    <row r="26" spans="1:10" ht="21" customHeight="1" thickBot="1" x14ac:dyDescent="0.25">
      <c r="A26" s="21" t="s">
        <v>10</v>
      </c>
      <c r="B26" s="279"/>
      <c r="C26" s="280"/>
      <c r="D26" s="193"/>
      <c r="E26" s="144">
        <v>0.5</v>
      </c>
      <c r="F26" s="145">
        <f>D26*E26</f>
        <v>0</v>
      </c>
      <c r="G26" s="5"/>
      <c r="H26" s="5"/>
      <c r="I26" s="5"/>
    </row>
    <row r="27" spans="1:10" ht="22.5" customHeight="1" thickBot="1" x14ac:dyDescent="0.25">
      <c r="A27" s="22" t="s">
        <v>11</v>
      </c>
      <c r="B27" s="279"/>
      <c r="C27" s="280"/>
      <c r="D27" s="193"/>
      <c r="E27" s="144">
        <v>0.25</v>
      </c>
      <c r="F27" s="145">
        <f>D27*E27</f>
        <v>0</v>
      </c>
      <c r="G27" s="5"/>
      <c r="H27" s="5"/>
      <c r="I27" s="5"/>
    </row>
    <row r="28" spans="1:10" ht="24" customHeight="1" thickBot="1" x14ac:dyDescent="0.25">
      <c r="A28" s="50" t="s">
        <v>42</v>
      </c>
      <c r="B28" s="40"/>
      <c r="C28" s="40"/>
      <c r="D28" s="268" t="s">
        <v>35</v>
      </c>
      <c r="E28" s="269"/>
      <c r="F28" s="194">
        <f>SUM(F25+F26+F27)</f>
        <v>0</v>
      </c>
      <c r="G28" s="5"/>
      <c r="H28" s="5"/>
      <c r="I28" s="5"/>
    </row>
    <row r="29" spans="1:10" x14ac:dyDescent="0.2">
      <c r="A29" s="270"/>
      <c r="B29" s="271"/>
      <c r="C29" s="271"/>
      <c r="D29" s="272"/>
      <c r="E29" s="272"/>
      <c r="F29" s="273"/>
      <c r="G29" s="11"/>
      <c r="H29" s="5"/>
      <c r="I29" s="5"/>
    </row>
    <row r="30" spans="1:10" x14ac:dyDescent="0.2">
      <c r="A30" s="274"/>
      <c r="B30" s="271"/>
      <c r="C30" s="271"/>
      <c r="D30" s="271"/>
      <c r="E30" s="271"/>
      <c r="F30" s="275"/>
      <c r="G30" s="5"/>
      <c r="H30" s="5"/>
      <c r="I30" s="5"/>
    </row>
    <row r="31" spans="1:10" ht="52.5" customHeight="1" thickBot="1" x14ac:dyDescent="0.25">
      <c r="A31" s="276"/>
      <c r="B31" s="277"/>
      <c r="C31" s="277"/>
      <c r="D31" s="277"/>
      <c r="E31" s="277"/>
      <c r="F31" s="278"/>
      <c r="G31" s="11"/>
      <c r="H31" s="5"/>
      <c r="I31" s="5"/>
    </row>
    <row r="32" spans="1:10" ht="32.25" customHeight="1" thickBot="1" x14ac:dyDescent="0.25">
      <c r="A32" s="261" t="s">
        <v>70</v>
      </c>
      <c r="B32" s="262"/>
      <c r="C32" s="262"/>
      <c r="D32" s="262"/>
      <c r="E32" s="262"/>
      <c r="F32" s="263"/>
      <c r="G32" s="35">
        <f>AVERAGE((H21+F28)/2)</f>
        <v>0</v>
      </c>
      <c r="H32" s="18"/>
      <c r="I32" s="5"/>
    </row>
    <row r="33" spans="1:9" x14ac:dyDescent="0.2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">
      <c r="A34" s="5"/>
      <c r="B34" s="5"/>
      <c r="C34" s="5"/>
      <c r="D34" s="5"/>
      <c r="E34" s="5"/>
      <c r="F34" s="5"/>
      <c r="G34" s="5"/>
      <c r="H34" s="5"/>
      <c r="I34" s="5"/>
    </row>
    <row r="35" spans="1:9" x14ac:dyDescent="0.2">
      <c r="A35" s="264" t="s">
        <v>4</v>
      </c>
      <c r="B35" s="265"/>
      <c r="C35" s="265"/>
      <c r="D35" s="265"/>
      <c r="E35" s="5"/>
      <c r="F35" s="5"/>
      <c r="G35" s="5"/>
      <c r="H35" s="5"/>
      <c r="I35" s="5"/>
    </row>
    <row r="36" spans="1:9" x14ac:dyDescent="0.2">
      <c r="A36" s="3" t="s">
        <v>40</v>
      </c>
    </row>
  </sheetData>
  <sheetProtection sheet="1" objects="1" scenarios="1" selectLockedCells="1"/>
  <mergeCells count="27">
    <mergeCell ref="D19:E19"/>
    <mergeCell ref="A32:F32"/>
    <mergeCell ref="A35:D35"/>
    <mergeCell ref="F21:G21"/>
    <mergeCell ref="D28:E28"/>
    <mergeCell ref="A29:F31"/>
    <mergeCell ref="B26:C26"/>
    <mergeCell ref="B27:C27"/>
    <mergeCell ref="B24:C24"/>
    <mergeCell ref="B25:C25"/>
    <mergeCell ref="D20:E20"/>
    <mergeCell ref="A7:D7"/>
    <mergeCell ref="E7:G7"/>
    <mergeCell ref="D18:G18"/>
    <mergeCell ref="A1:I1"/>
    <mergeCell ref="A2:D2"/>
    <mergeCell ref="A3:D3"/>
    <mergeCell ref="E3:G3"/>
    <mergeCell ref="A4:D4"/>
    <mergeCell ref="E4:G4"/>
    <mergeCell ref="A5:D5"/>
    <mergeCell ref="E5:G5"/>
    <mergeCell ref="E8:G8"/>
    <mergeCell ref="A18:C18"/>
    <mergeCell ref="A6:D6"/>
    <mergeCell ref="E6:G6"/>
    <mergeCell ref="H3:H5"/>
  </mergeCells>
  <phoneticPr fontId="7" type="noConversion"/>
  <pageMargins left="0.55118110236220474" right="0.3543307086614173" top="0.19685039370078741" bottom="0.19685039370078741" header="0.51181102362204722" footer="0.51181102362204722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H25" sqref="H25"/>
    </sheetView>
  </sheetViews>
  <sheetFormatPr defaultColWidth="8.85546875" defaultRowHeight="12.75" x14ac:dyDescent="0.2"/>
  <cols>
    <col min="1" max="1" width="16" customWidth="1"/>
    <col min="2" max="2" width="10.140625" customWidth="1"/>
    <col min="3" max="3" width="10" customWidth="1"/>
    <col min="5" max="5" width="10.42578125" customWidth="1"/>
    <col min="6" max="6" width="11" customWidth="1"/>
    <col min="7" max="7" width="11.28515625" customWidth="1"/>
    <col min="8" max="8" width="12.140625" customWidth="1"/>
  </cols>
  <sheetData>
    <row r="1" spans="1:9" ht="20.25" customHeight="1" thickBot="1" x14ac:dyDescent="0.35">
      <c r="A1" s="249" t="s">
        <v>63</v>
      </c>
      <c r="B1" s="250"/>
      <c r="C1" s="250"/>
      <c r="D1" s="250"/>
      <c r="E1" s="250"/>
      <c r="F1" s="250"/>
      <c r="G1" s="250"/>
      <c r="H1" s="250"/>
      <c r="I1" s="250"/>
    </row>
    <row r="2" spans="1:9" ht="18.75" customHeight="1" x14ac:dyDescent="0.2">
      <c r="A2" s="244" t="s">
        <v>12</v>
      </c>
      <c r="B2" s="244"/>
      <c r="C2" s="244"/>
      <c r="D2" s="245"/>
      <c r="E2" s="129" t="s">
        <v>37</v>
      </c>
      <c r="F2" s="23"/>
      <c r="G2" s="130"/>
      <c r="H2" s="234" t="s">
        <v>76</v>
      </c>
      <c r="I2" s="5"/>
    </row>
    <row r="3" spans="1:9" ht="16.5" customHeight="1" x14ac:dyDescent="0.2">
      <c r="A3" s="253" t="s">
        <v>39</v>
      </c>
      <c r="B3" s="244"/>
      <c r="C3" s="244"/>
      <c r="D3" s="245"/>
      <c r="E3" s="244" t="s">
        <v>15</v>
      </c>
      <c r="F3" s="244"/>
      <c r="G3" s="245"/>
      <c r="H3" s="256"/>
      <c r="I3" s="5"/>
    </row>
    <row r="4" spans="1:9" ht="16.5" customHeight="1" x14ac:dyDescent="0.2">
      <c r="A4" s="244" t="s">
        <v>13</v>
      </c>
      <c r="B4" s="244"/>
      <c r="C4" s="244"/>
      <c r="D4" s="245"/>
      <c r="E4" s="244" t="s">
        <v>16</v>
      </c>
      <c r="F4" s="244"/>
      <c r="G4" s="245"/>
      <c r="H4" s="285"/>
      <c r="I4" s="5"/>
    </row>
    <row r="5" spans="1:9" ht="18.75" customHeight="1" thickBot="1" x14ac:dyDescent="0.25">
      <c r="A5" s="253" t="s">
        <v>38</v>
      </c>
      <c r="B5" s="244"/>
      <c r="C5" s="244"/>
      <c r="D5" s="245"/>
      <c r="E5" s="244" t="s">
        <v>17</v>
      </c>
      <c r="F5" s="244"/>
      <c r="G5" s="245"/>
      <c r="H5" s="286"/>
      <c r="I5" s="5"/>
    </row>
    <row r="6" spans="1:9" ht="17.25" customHeight="1" x14ac:dyDescent="0.2">
      <c r="A6" s="244" t="s">
        <v>21</v>
      </c>
      <c r="B6" s="244"/>
      <c r="C6" s="244"/>
      <c r="D6" s="245"/>
      <c r="E6" s="244" t="s">
        <v>18</v>
      </c>
      <c r="F6" s="244"/>
      <c r="G6" s="244"/>
      <c r="H6" s="5"/>
      <c r="I6" s="5"/>
    </row>
    <row r="7" spans="1:9" ht="18" customHeight="1" x14ac:dyDescent="0.2">
      <c r="A7" s="244" t="s">
        <v>23</v>
      </c>
      <c r="B7" s="244"/>
      <c r="C7" s="244"/>
      <c r="D7" s="245"/>
      <c r="E7" s="244" t="s">
        <v>19</v>
      </c>
      <c r="F7" s="244"/>
      <c r="G7" s="244"/>
      <c r="H7" s="5"/>
      <c r="I7" s="5"/>
    </row>
    <row r="8" spans="1:9" x14ac:dyDescent="0.2">
      <c r="A8" s="5"/>
      <c r="B8" s="5"/>
      <c r="C8" s="5"/>
      <c r="D8" s="5"/>
      <c r="E8" s="244" t="s">
        <v>20</v>
      </c>
      <c r="F8" s="244"/>
      <c r="G8" s="244"/>
      <c r="H8" s="5"/>
      <c r="I8" s="5"/>
    </row>
    <row r="9" spans="1:9" ht="15.75" thickBot="1" x14ac:dyDescent="0.3">
      <c r="A9" s="26" t="s">
        <v>0</v>
      </c>
      <c r="B9" s="25"/>
      <c r="C9" s="25"/>
      <c r="D9" s="25"/>
      <c r="E9" s="5"/>
      <c r="F9" s="5"/>
      <c r="G9" s="5"/>
      <c r="H9" s="5"/>
      <c r="I9" s="5"/>
    </row>
    <row r="10" spans="1:9" ht="15" thickBot="1" x14ac:dyDescent="0.25">
      <c r="A10" s="131"/>
      <c r="B10" s="132">
        <v>1</v>
      </c>
      <c r="C10" s="132">
        <v>2</v>
      </c>
      <c r="D10" s="132">
        <v>3</v>
      </c>
      <c r="E10" s="133">
        <v>4</v>
      </c>
      <c r="F10" s="131">
        <v>5</v>
      </c>
      <c r="G10" s="132">
        <v>6</v>
      </c>
      <c r="H10" s="132" t="s">
        <v>1</v>
      </c>
      <c r="I10" s="5"/>
    </row>
    <row r="11" spans="1:9" ht="21.75" customHeight="1" thickBot="1" x14ac:dyDescent="0.25">
      <c r="A11" s="134" t="s">
        <v>24</v>
      </c>
      <c r="B11" s="104"/>
      <c r="C11" s="104"/>
      <c r="D11" s="104"/>
      <c r="E11" s="105"/>
      <c r="F11" s="106"/>
      <c r="G11" s="104"/>
      <c r="H11" s="76">
        <f t="shared" ref="H11:H18" si="0">SUM(B11+C11+D11+E11+F11+G11)</f>
        <v>0</v>
      </c>
      <c r="I11" s="5"/>
    </row>
    <row r="12" spans="1:9" ht="26.25" customHeight="1" thickBot="1" x14ac:dyDescent="0.25">
      <c r="A12" s="73" t="s">
        <v>2</v>
      </c>
      <c r="B12" s="104"/>
      <c r="C12" s="104"/>
      <c r="D12" s="104"/>
      <c r="E12" s="107"/>
      <c r="F12" s="105"/>
      <c r="G12" s="104"/>
      <c r="H12" s="76">
        <f t="shared" si="0"/>
        <v>0</v>
      </c>
      <c r="I12" s="5"/>
    </row>
    <row r="13" spans="1:9" ht="24" customHeight="1" thickBot="1" x14ac:dyDescent="0.25">
      <c r="A13" s="134" t="s">
        <v>77</v>
      </c>
      <c r="B13" s="104"/>
      <c r="C13" s="104"/>
      <c r="D13" s="104"/>
      <c r="E13" s="107"/>
      <c r="F13" s="105"/>
      <c r="G13" s="104"/>
      <c r="H13" s="76">
        <f t="shared" si="0"/>
        <v>0</v>
      </c>
      <c r="I13" s="5"/>
    </row>
    <row r="14" spans="1:9" ht="23.25" customHeight="1" thickBot="1" x14ac:dyDescent="0.25">
      <c r="A14" s="135" t="s">
        <v>78</v>
      </c>
      <c r="B14" s="106"/>
      <c r="C14" s="106"/>
      <c r="D14" s="106"/>
      <c r="E14" s="105"/>
      <c r="F14" s="106"/>
      <c r="G14" s="106"/>
      <c r="H14" s="77">
        <f t="shared" si="0"/>
        <v>0</v>
      </c>
      <c r="I14" s="5"/>
    </row>
    <row r="15" spans="1:9" ht="25.5" customHeight="1" thickBot="1" x14ac:dyDescent="0.25">
      <c r="A15" s="134" t="s">
        <v>79</v>
      </c>
      <c r="B15" s="104"/>
      <c r="C15" s="104"/>
      <c r="D15" s="104"/>
      <c r="E15" s="108"/>
      <c r="F15" s="105"/>
      <c r="G15" s="104"/>
      <c r="H15" s="76">
        <f t="shared" si="0"/>
        <v>0</v>
      </c>
      <c r="I15" s="5"/>
    </row>
    <row r="16" spans="1:9" ht="26.25" customHeight="1" thickBot="1" x14ac:dyDescent="0.25">
      <c r="A16" s="134" t="s">
        <v>80</v>
      </c>
      <c r="B16" s="104"/>
      <c r="C16" s="104"/>
      <c r="D16" s="104"/>
      <c r="E16" s="107"/>
      <c r="F16" s="105"/>
      <c r="G16" s="104"/>
      <c r="H16" s="76">
        <f t="shared" si="0"/>
        <v>0</v>
      </c>
      <c r="I16" s="5"/>
    </row>
    <row r="17" spans="1:9" ht="23.25" customHeight="1" thickBot="1" x14ac:dyDescent="0.25">
      <c r="A17" s="134" t="s">
        <v>81</v>
      </c>
      <c r="B17" s="104"/>
      <c r="C17" s="104"/>
      <c r="D17" s="104"/>
      <c r="E17" s="105"/>
      <c r="F17" s="106"/>
      <c r="G17" s="104"/>
      <c r="H17" s="76">
        <f t="shared" si="0"/>
        <v>0</v>
      </c>
      <c r="I17" s="5"/>
    </row>
    <row r="18" spans="1:9" ht="29.25" customHeight="1" thickBot="1" x14ac:dyDescent="0.25">
      <c r="A18" s="235" t="s">
        <v>82</v>
      </c>
      <c r="B18" s="107"/>
      <c r="C18" s="107"/>
      <c r="D18" s="109"/>
      <c r="E18" s="109"/>
      <c r="F18" s="110"/>
      <c r="G18" s="110"/>
      <c r="H18" s="77">
        <f t="shared" si="0"/>
        <v>0</v>
      </c>
      <c r="I18" s="5"/>
    </row>
    <row r="19" spans="1:9" ht="19.5" customHeight="1" thickBot="1" x14ac:dyDescent="0.25">
      <c r="A19" s="136" t="s">
        <v>42</v>
      </c>
      <c r="B19" s="111"/>
      <c r="C19" s="111"/>
      <c r="D19" s="139" t="s">
        <v>64</v>
      </c>
      <c r="E19" s="140"/>
      <c r="F19" s="141"/>
      <c r="G19" s="142"/>
      <c r="H19" s="137">
        <f>AVERAGE((H11+H12+H13+H14+H15+H16+H17+H18)/6)</f>
        <v>0</v>
      </c>
      <c r="I19" s="9"/>
    </row>
    <row r="20" spans="1:9" ht="21" customHeight="1" thickBot="1" x14ac:dyDescent="0.25">
      <c r="A20" s="112"/>
      <c r="B20" s="113"/>
      <c r="C20" s="113"/>
      <c r="D20" s="295" t="s">
        <v>57</v>
      </c>
      <c r="E20" s="296"/>
      <c r="F20" s="78">
        <f>AVERAGE(H19/8)</f>
        <v>0</v>
      </c>
      <c r="G20" s="138">
        <v>0.75</v>
      </c>
      <c r="H20" s="137">
        <f>PRODUCT(F20*0.75)</f>
        <v>0</v>
      </c>
      <c r="I20" s="9"/>
    </row>
    <row r="21" spans="1:9" ht="19.5" customHeight="1" thickBot="1" x14ac:dyDescent="0.25">
      <c r="A21" s="112"/>
      <c r="B21" s="114"/>
      <c r="C21" s="114"/>
      <c r="D21" s="293" t="s">
        <v>33</v>
      </c>
      <c r="E21" s="294"/>
      <c r="F21" s="115"/>
      <c r="G21" s="116">
        <v>0.25</v>
      </c>
      <c r="H21" s="78">
        <f>PRODUCT(F21*0.25)</f>
        <v>0</v>
      </c>
      <c r="I21" s="12"/>
    </row>
    <row r="22" spans="1:9" ht="36.75" customHeight="1" thickBot="1" x14ac:dyDescent="0.25">
      <c r="A22" s="117"/>
      <c r="B22" s="118"/>
      <c r="C22" s="118"/>
      <c r="D22" s="118"/>
      <c r="E22" s="119"/>
      <c r="F22" s="297" t="s">
        <v>52</v>
      </c>
      <c r="G22" s="298"/>
      <c r="H22" s="6">
        <f>SUM(H20+H21)</f>
        <v>0</v>
      </c>
      <c r="I22" s="11"/>
    </row>
    <row r="23" spans="1:9" ht="13.5" thickBot="1" x14ac:dyDescent="0.25">
      <c r="A23" s="13" t="s">
        <v>27</v>
      </c>
      <c r="B23" s="5"/>
      <c r="C23" s="5"/>
      <c r="D23" s="5"/>
      <c r="E23" s="5"/>
      <c r="F23" s="5"/>
      <c r="G23" s="5"/>
      <c r="H23" s="120"/>
      <c r="I23" s="19"/>
    </row>
    <row r="24" spans="1:9" ht="15.75" thickBot="1" x14ac:dyDescent="0.3">
      <c r="A24" s="26" t="s">
        <v>5</v>
      </c>
      <c r="B24" s="25"/>
      <c r="C24" s="5"/>
      <c r="D24" s="5"/>
      <c r="E24" s="5"/>
      <c r="F24" s="5"/>
      <c r="G24" s="5"/>
      <c r="H24" s="143" t="s">
        <v>65</v>
      </c>
      <c r="I24" s="5"/>
    </row>
    <row r="25" spans="1:9" ht="23.25" thickBot="1" x14ac:dyDescent="0.25">
      <c r="A25" s="27"/>
      <c r="B25" s="291" t="s">
        <v>6</v>
      </c>
      <c r="C25" s="292"/>
      <c r="D25" s="83" t="s">
        <v>47</v>
      </c>
      <c r="E25" s="84" t="s">
        <v>7</v>
      </c>
      <c r="F25" s="10"/>
      <c r="G25" s="5"/>
      <c r="H25" s="121"/>
      <c r="I25" s="5"/>
    </row>
    <row r="26" spans="1:9" ht="22.5" customHeight="1" thickBot="1" x14ac:dyDescent="0.25">
      <c r="A26" s="122" t="s">
        <v>28</v>
      </c>
      <c r="B26" s="287"/>
      <c r="C26" s="288"/>
      <c r="D26" s="61"/>
      <c r="E26" s="144">
        <v>0.3</v>
      </c>
      <c r="F26" s="145">
        <f>PRODUCT(D26*0.3)</f>
        <v>0</v>
      </c>
      <c r="G26" s="5"/>
      <c r="H26" s="120"/>
      <c r="I26" s="5"/>
    </row>
    <row r="27" spans="1:9" ht="27" customHeight="1" thickBot="1" x14ac:dyDescent="0.25">
      <c r="A27" s="123" t="s">
        <v>67</v>
      </c>
      <c r="B27" s="279"/>
      <c r="C27" s="280"/>
      <c r="D27" s="61"/>
      <c r="E27" s="144">
        <v>0.7</v>
      </c>
      <c r="F27" s="145">
        <f>PRODUCT((D27-H25)*0.7)</f>
        <v>0</v>
      </c>
      <c r="G27" s="5"/>
      <c r="H27" s="120"/>
      <c r="I27" s="5"/>
    </row>
    <row r="28" spans="1:9" ht="21.75" customHeight="1" thickBot="1" x14ac:dyDescent="0.25">
      <c r="A28" s="291" t="s">
        <v>68</v>
      </c>
      <c r="B28" s="306"/>
      <c r="C28" s="306"/>
      <c r="D28" s="306"/>
      <c r="E28" s="292"/>
      <c r="F28" s="146">
        <f>SUM(F26+F27)</f>
        <v>0</v>
      </c>
      <c r="G28" s="147">
        <v>0.5</v>
      </c>
      <c r="H28" s="93">
        <f>PRODUCT(F28*0.5)</f>
        <v>0</v>
      </c>
      <c r="I28" s="5"/>
    </row>
    <row r="29" spans="1:9" ht="21" customHeight="1" thickBot="1" x14ac:dyDescent="0.25">
      <c r="A29" s="99" t="s">
        <v>9</v>
      </c>
      <c r="B29" s="17"/>
      <c r="C29" s="124"/>
      <c r="D29" s="125"/>
      <c r="E29" s="126"/>
      <c r="F29" s="127"/>
      <c r="G29" s="148">
        <v>0.25</v>
      </c>
      <c r="H29" s="95">
        <f>PRODUCT(F29*0.25)</f>
        <v>0</v>
      </c>
      <c r="I29" s="5"/>
    </row>
    <row r="30" spans="1:9" ht="21.75" customHeight="1" thickBot="1" x14ac:dyDescent="0.25">
      <c r="A30" s="99" t="s">
        <v>11</v>
      </c>
      <c r="B30" s="17"/>
      <c r="C30" s="124"/>
      <c r="D30" s="125"/>
      <c r="E30" s="126"/>
      <c r="F30" s="128"/>
      <c r="G30" s="149">
        <v>0.25</v>
      </c>
      <c r="H30" s="97">
        <f>PRODUCT(F30*0.25)</f>
        <v>0</v>
      </c>
      <c r="I30" s="5"/>
    </row>
    <row r="31" spans="1:9" ht="30" customHeight="1" thickBot="1" x14ac:dyDescent="0.25">
      <c r="A31" s="151" t="s">
        <v>42</v>
      </c>
      <c r="B31" s="48"/>
      <c r="C31" s="48"/>
      <c r="D31" s="5"/>
      <c r="E31" s="5"/>
      <c r="F31" s="299" t="s">
        <v>35</v>
      </c>
      <c r="G31" s="300"/>
      <c r="H31" s="150">
        <f>SUM(H28+H29+H30)</f>
        <v>0</v>
      </c>
      <c r="I31" s="5"/>
    </row>
    <row r="32" spans="1:9" x14ac:dyDescent="0.2">
      <c r="A32" s="270"/>
      <c r="B32" s="271"/>
      <c r="C32" s="271"/>
      <c r="D32" s="271"/>
      <c r="E32" s="271"/>
      <c r="F32" s="301"/>
      <c r="G32" s="11"/>
      <c r="H32" s="5"/>
      <c r="I32" s="5"/>
    </row>
    <row r="33" spans="1:9" x14ac:dyDescent="0.2">
      <c r="A33" s="274"/>
      <c r="B33" s="271"/>
      <c r="C33" s="271"/>
      <c r="D33" s="271"/>
      <c r="E33" s="271"/>
      <c r="F33" s="301"/>
      <c r="G33" s="5"/>
      <c r="H33" s="5"/>
      <c r="I33" s="5"/>
    </row>
    <row r="34" spans="1:9" ht="39" customHeight="1" thickBot="1" x14ac:dyDescent="0.25">
      <c r="A34" s="276"/>
      <c r="B34" s="277"/>
      <c r="C34" s="277"/>
      <c r="D34" s="277"/>
      <c r="E34" s="277"/>
      <c r="F34" s="302"/>
      <c r="G34" s="11"/>
      <c r="H34" s="5"/>
      <c r="I34" s="5"/>
    </row>
    <row r="35" spans="1:9" ht="31.5" customHeight="1" thickBot="1" x14ac:dyDescent="0.25">
      <c r="A35" s="303" t="s">
        <v>55</v>
      </c>
      <c r="B35" s="304"/>
      <c r="C35" s="304"/>
      <c r="D35" s="304"/>
      <c r="E35" s="304"/>
      <c r="F35" s="305"/>
      <c r="G35" s="35">
        <f>AVERAGE((H22+H31)/2)</f>
        <v>0</v>
      </c>
      <c r="H35" s="18"/>
      <c r="I35" s="5"/>
    </row>
    <row r="36" spans="1:9" x14ac:dyDescent="0.2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">
      <c r="A37" s="25"/>
      <c r="B37" s="25"/>
      <c r="C37" s="25"/>
      <c r="D37" s="25"/>
      <c r="E37" s="5"/>
      <c r="F37" s="5"/>
      <c r="G37" s="5"/>
      <c r="H37" s="5"/>
      <c r="I37" s="5"/>
    </row>
    <row r="38" spans="1:9" x14ac:dyDescent="0.2">
      <c r="A38" s="289" t="s">
        <v>4</v>
      </c>
      <c r="B38" s="290"/>
      <c r="C38" s="290"/>
      <c r="D38" s="290"/>
      <c r="E38" s="5"/>
      <c r="F38" s="5"/>
      <c r="G38" s="5"/>
      <c r="H38" s="5"/>
      <c r="I38" s="5"/>
    </row>
    <row r="39" spans="1:9" x14ac:dyDescent="0.2">
      <c r="A39" s="36" t="s">
        <v>40</v>
      </c>
      <c r="B39" s="25"/>
      <c r="C39" s="25"/>
      <c r="D39" s="25"/>
      <c r="E39" s="5"/>
      <c r="F39" s="5"/>
      <c r="G39" s="5"/>
      <c r="H39" s="5"/>
      <c r="I39" s="5"/>
    </row>
  </sheetData>
  <sheetProtection sheet="1" objects="1" scenarios="1" selectLockedCells="1"/>
  <mergeCells count="25">
    <mergeCell ref="B27:C27"/>
    <mergeCell ref="A38:D38"/>
    <mergeCell ref="B25:C25"/>
    <mergeCell ref="A5:D5"/>
    <mergeCell ref="D21:E21"/>
    <mergeCell ref="D20:E20"/>
    <mergeCell ref="E8:G8"/>
    <mergeCell ref="F22:G22"/>
    <mergeCell ref="F31:G31"/>
    <mergeCell ref="A32:F34"/>
    <mergeCell ref="A35:F35"/>
    <mergeCell ref="A28:E28"/>
    <mergeCell ref="A6:D6"/>
    <mergeCell ref="E6:G6"/>
    <mergeCell ref="A7:D7"/>
    <mergeCell ref="E7:G7"/>
    <mergeCell ref="B26:C26"/>
    <mergeCell ref="A1:I1"/>
    <mergeCell ref="A2:D2"/>
    <mergeCell ref="A3:D3"/>
    <mergeCell ref="E3:G3"/>
    <mergeCell ref="A4:D4"/>
    <mergeCell ref="E4:G4"/>
    <mergeCell ref="H3:H5"/>
    <mergeCell ref="E5:G5"/>
  </mergeCells>
  <phoneticPr fontId="7" type="noConversion"/>
  <pageMargins left="0.55118110236220474" right="0.3543307086614173" top="0.39370078740157483" bottom="0.39370078740157483" header="0.51181102362204722" footer="0.51181102362204722"/>
  <pageSetup paperSize="9" orientation="portrait" horizontalDpi="4294967294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G28" sqref="G28"/>
    </sheetView>
  </sheetViews>
  <sheetFormatPr defaultColWidth="8.85546875" defaultRowHeight="12.75" x14ac:dyDescent="0.2"/>
  <cols>
    <col min="1" max="1" width="16.42578125" customWidth="1"/>
    <col min="2" max="2" width="9.7109375" customWidth="1"/>
    <col min="3" max="4" width="10.42578125" customWidth="1"/>
    <col min="5" max="5" width="11" customWidth="1"/>
    <col min="6" max="7" width="10.85546875" customWidth="1"/>
    <col min="8" max="8" width="11.85546875" customWidth="1"/>
  </cols>
  <sheetData>
    <row r="1" spans="1:9" ht="24" customHeight="1" thickBot="1" x14ac:dyDescent="0.3">
      <c r="A1" s="249" t="s">
        <v>71</v>
      </c>
      <c r="B1" s="250"/>
      <c r="C1" s="250"/>
      <c r="D1" s="250"/>
      <c r="E1" s="250"/>
      <c r="F1" s="250"/>
      <c r="G1" s="250"/>
      <c r="H1" s="250"/>
      <c r="I1" s="250"/>
    </row>
    <row r="2" spans="1:9" ht="18" customHeight="1" x14ac:dyDescent="0.2">
      <c r="A2" s="244" t="s">
        <v>12</v>
      </c>
      <c r="B2" s="244"/>
      <c r="C2" s="244"/>
      <c r="D2" s="245"/>
      <c r="E2" s="206" t="s">
        <v>41</v>
      </c>
      <c r="F2" s="23"/>
      <c r="G2" s="207"/>
      <c r="H2" s="234" t="s">
        <v>76</v>
      </c>
      <c r="I2" s="5"/>
    </row>
    <row r="3" spans="1:9" ht="17.25" customHeight="1" x14ac:dyDescent="0.2">
      <c r="A3" s="244" t="s">
        <v>14</v>
      </c>
      <c r="B3" s="244"/>
      <c r="C3" s="244"/>
      <c r="D3" s="245"/>
      <c r="E3" s="244" t="s">
        <v>15</v>
      </c>
      <c r="F3" s="244"/>
      <c r="G3" s="245"/>
      <c r="H3" s="256"/>
      <c r="I3" s="5"/>
    </row>
    <row r="4" spans="1:9" ht="17.25" customHeight="1" x14ac:dyDescent="0.2">
      <c r="A4" s="244" t="s">
        <v>13</v>
      </c>
      <c r="B4" s="244"/>
      <c r="C4" s="244"/>
      <c r="D4" s="245"/>
      <c r="E4" s="244" t="s">
        <v>16</v>
      </c>
      <c r="F4" s="244"/>
      <c r="G4" s="245"/>
      <c r="H4" s="257"/>
      <c r="I4" s="5"/>
    </row>
    <row r="5" spans="1:9" ht="19.5" customHeight="1" thickBot="1" x14ac:dyDescent="0.25">
      <c r="A5" s="244" t="s">
        <v>22</v>
      </c>
      <c r="B5" s="244"/>
      <c r="C5" s="244"/>
      <c r="D5" s="245"/>
      <c r="E5" s="244" t="s">
        <v>17</v>
      </c>
      <c r="F5" s="244"/>
      <c r="G5" s="245"/>
      <c r="H5" s="258"/>
      <c r="I5" s="5"/>
    </row>
    <row r="6" spans="1:9" ht="18.75" customHeight="1" x14ac:dyDescent="0.2">
      <c r="A6" s="244" t="s">
        <v>21</v>
      </c>
      <c r="B6" s="244"/>
      <c r="C6" s="244"/>
      <c r="D6" s="245"/>
      <c r="E6" s="244" t="s">
        <v>18</v>
      </c>
      <c r="F6" s="244"/>
      <c r="G6" s="244"/>
      <c r="H6" s="5"/>
      <c r="I6" s="5"/>
    </row>
    <row r="7" spans="1:9" ht="18.75" customHeight="1" x14ac:dyDescent="0.2">
      <c r="A7" s="244" t="s">
        <v>23</v>
      </c>
      <c r="B7" s="244"/>
      <c r="C7" s="244"/>
      <c r="D7" s="245"/>
      <c r="E7" s="244" t="s">
        <v>19</v>
      </c>
      <c r="F7" s="244"/>
      <c r="G7" s="244"/>
      <c r="H7" s="5"/>
      <c r="I7" s="5"/>
    </row>
    <row r="8" spans="1:9" ht="18" customHeight="1" x14ac:dyDescent="0.2">
      <c r="A8" s="5"/>
      <c r="B8" s="5"/>
      <c r="C8" s="5"/>
      <c r="D8" s="5"/>
      <c r="E8" s="244" t="s">
        <v>20</v>
      </c>
      <c r="F8" s="244"/>
      <c r="G8" s="244"/>
      <c r="H8" s="5"/>
      <c r="I8" s="5"/>
    </row>
    <row r="9" spans="1:9" ht="15.75" thickBot="1" x14ac:dyDescent="0.3">
      <c r="A9" s="26" t="s">
        <v>0</v>
      </c>
      <c r="B9" s="25"/>
      <c r="C9" s="25"/>
      <c r="D9" s="25"/>
      <c r="E9" s="25"/>
      <c r="F9" s="25"/>
      <c r="G9" s="25"/>
      <c r="H9" s="25"/>
      <c r="I9" s="5"/>
    </row>
    <row r="10" spans="1:9" ht="15.75" thickBot="1" x14ac:dyDescent="0.25">
      <c r="A10" s="27"/>
      <c r="B10" s="32">
        <v>1</v>
      </c>
      <c r="C10" s="32">
        <v>2</v>
      </c>
      <c r="D10" s="32">
        <v>3</v>
      </c>
      <c r="E10" s="31">
        <v>4</v>
      </c>
      <c r="F10" s="30">
        <v>5</v>
      </c>
      <c r="G10" s="32">
        <v>6</v>
      </c>
      <c r="H10" s="32" t="s">
        <v>1</v>
      </c>
      <c r="I10" s="5"/>
    </row>
    <row r="11" spans="1:9" ht="23.25" customHeight="1" thickBot="1" x14ac:dyDescent="0.25">
      <c r="A11" s="73" t="s">
        <v>24</v>
      </c>
      <c r="B11" s="182"/>
      <c r="C11" s="182"/>
      <c r="D11" s="182"/>
      <c r="E11" s="177"/>
      <c r="F11" s="185"/>
      <c r="G11" s="182"/>
      <c r="H11" s="76">
        <f t="shared" ref="H11:H19" si="0">SUM(B11+C11+D11+E11+F11+G11)</f>
        <v>0</v>
      </c>
      <c r="I11" s="5"/>
    </row>
    <row r="12" spans="1:9" ht="23.25" customHeight="1" thickBot="1" x14ac:dyDescent="0.25">
      <c r="A12" s="236" t="s">
        <v>2</v>
      </c>
      <c r="B12" s="182"/>
      <c r="C12" s="182"/>
      <c r="D12" s="182"/>
      <c r="E12" s="237"/>
      <c r="F12" s="185"/>
      <c r="G12" s="182"/>
      <c r="H12" s="76">
        <f>B12+C12+D12+E12+F12+G12</f>
        <v>0</v>
      </c>
      <c r="I12" s="5"/>
    </row>
    <row r="13" spans="1:9" ht="23.25" customHeight="1" thickBot="1" x14ac:dyDescent="0.25">
      <c r="A13" s="134" t="s">
        <v>77</v>
      </c>
      <c r="B13" s="182"/>
      <c r="C13" s="182"/>
      <c r="D13" s="182"/>
      <c r="E13" s="186"/>
      <c r="F13" s="177"/>
      <c r="G13" s="182"/>
      <c r="H13" s="76">
        <f t="shared" si="0"/>
        <v>0</v>
      </c>
      <c r="I13" s="5"/>
    </row>
    <row r="14" spans="1:9" ht="24" customHeight="1" thickBot="1" x14ac:dyDescent="0.25">
      <c r="A14" s="134" t="s">
        <v>78</v>
      </c>
      <c r="B14" s="182"/>
      <c r="C14" s="182"/>
      <c r="D14" s="182"/>
      <c r="E14" s="186"/>
      <c r="F14" s="177"/>
      <c r="G14" s="182"/>
      <c r="H14" s="76">
        <f t="shared" si="0"/>
        <v>0</v>
      </c>
      <c r="I14" s="5"/>
    </row>
    <row r="15" spans="1:9" ht="23.25" customHeight="1" thickBot="1" x14ac:dyDescent="0.25">
      <c r="A15" s="135" t="s">
        <v>79</v>
      </c>
      <c r="B15" s="185"/>
      <c r="C15" s="185"/>
      <c r="D15" s="185"/>
      <c r="E15" s="177"/>
      <c r="F15" s="185"/>
      <c r="G15" s="185"/>
      <c r="H15" s="77">
        <f t="shared" si="0"/>
        <v>0</v>
      </c>
      <c r="I15" s="5"/>
    </row>
    <row r="16" spans="1:9" ht="26.25" customHeight="1" thickBot="1" x14ac:dyDescent="0.25">
      <c r="A16" s="134" t="s">
        <v>80</v>
      </c>
      <c r="B16" s="182"/>
      <c r="C16" s="182"/>
      <c r="D16" s="182"/>
      <c r="E16" s="183"/>
      <c r="F16" s="177"/>
      <c r="G16" s="182"/>
      <c r="H16" s="76">
        <f t="shared" si="0"/>
        <v>0</v>
      </c>
      <c r="I16" s="5"/>
    </row>
    <row r="17" spans="1:9" ht="24.75" customHeight="1" thickBot="1" x14ac:dyDescent="0.25">
      <c r="A17" s="236" t="s">
        <v>81</v>
      </c>
      <c r="B17" s="182"/>
      <c r="C17" s="182"/>
      <c r="D17" s="182"/>
      <c r="E17" s="186"/>
      <c r="F17" s="177"/>
      <c r="G17" s="182"/>
      <c r="H17" s="76">
        <f t="shared" si="0"/>
        <v>0</v>
      </c>
      <c r="I17" s="5"/>
    </row>
    <row r="18" spans="1:9" ht="28.5" customHeight="1" thickBot="1" x14ac:dyDescent="0.25">
      <c r="A18" s="236" t="s">
        <v>83</v>
      </c>
      <c r="B18" s="182"/>
      <c r="C18" s="182"/>
      <c r="D18" s="182"/>
      <c r="E18" s="177"/>
      <c r="F18" s="185"/>
      <c r="G18" s="182"/>
      <c r="H18" s="76">
        <f t="shared" si="0"/>
        <v>0</v>
      </c>
      <c r="I18" s="5"/>
    </row>
    <row r="19" spans="1:9" ht="27.75" customHeight="1" thickBot="1" x14ac:dyDescent="0.25">
      <c r="A19" s="235" t="s">
        <v>84</v>
      </c>
      <c r="B19" s="186"/>
      <c r="C19" s="186"/>
      <c r="D19" s="186"/>
      <c r="E19" s="186"/>
      <c r="F19" s="177"/>
      <c r="G19" s="177"/>
      <c r="H19" s="77">
        <f t="shared" si="0"/>
        <v>0</v>
      </c>
      <c r="I19" s="5"/>
    </row>
    <row r="20" spans="1:9" ht="21" customHeight="1" thickBot="1" x14ac:dyDescent="0.25">
      <c r="A20" s="208" t="s">
        <v>42</v>
      </c>
      <c r="B20" s="195"/>
      <c r="C20" s="195"/>
      <c r="D20" s="246" t="s">
        <v>64</v>
      </c>
      <c r="E20" s="247"/>
      <c r="F20" s="247"/>
      <c r="G20" s="248"/>
      <c r="H20" s="78">
        <f>AVERAGE((H11+H12+H13+H14+H15+H16+H17+H18+H19)/6)</f>
        <v>0</v>
      </c>
      <c r="I20" s="9"/>
    </row>
    <row r="21" spans="1:9" ht="21" customHeight="1" thickBot="1" x14ac:dyDescent="0.25">
      <c r="A21" s="196"/>
      <c r="B21" s="197"/>
      <c r="C21" s="197"/>
      <c r="D21" s="246" t="s">
        <v>85</v>
      </c>
      <c r="E21" s="248"/>
      <c r="F21" s="211">
        <f>AVERAGE(H20/9)</f>
        <v>0</v>
      </c>
      <c r="G21" s="96">
        <v>0.75</v>
      </c>
      <c r="H21" s="78">
        <f>PRODUCT(F21*0.75)</f>
        <v>0</v>
      </c>
      <c r="I21" s="9"/>
    </row>
    <row r="22" spans="1:9" ht="21" customHeight="1" thickBot="1" x14ac:dyDescent="0.25">
      <c r="A22" s="196"/>
      <c r="B22" s="44"/>
      <c r="C22" s="44"/>
      <c r="D22" s="283" t="s">
        <v>44</v>
      </c>
      <c r="E22" s="284"/>
      <c r="F22" s="198"/>
      <c r="G22" s="217">
        <v>0.25</v>
      </c>
      <c r="H22" s="78">
        <f>PRODUCT(F22*0.25)</f>
        <v>0</v>
      </c>
      <c r="I22" s="12"/>
    </row>
    <row r="23" spans="1:9" ht="35.25" customHeight="1" thickBot="1" x14ac:dyDescent="0.25">
      <c r="A23" s="199"/>
      <c r="B23" s="200"/>
      <c r="C23" s="200"/>
      <c r="D23" s="200"/>
      <c r="E23" s="201"/>
      <c r="F23" s="308" t="s">
        <v>75</v>
      </c>
      <c r="G23" s="309"/>
      <c r="H23" s="6">
        <f>SUM(H21+H22)</f>
        <v>0</v>
      </c>
      <c r="I23" s="11"/>
    </row>
    <row r="24" spans="1:9" ht="13.5" thickBot="1" x14ac:dyDescent="0.25">
      <c r="A24" s="13" t="s">
        <v>27</v>
      </c>
      <c r="B24" s="5"/>
      <c r="C24" s="5"/>
      <c r="D24" s="5"/>
      <c r="E24" s="5"/>
      <c r="F24" s="5"/>
      <c r="G24" s="5"/>
      <c r="H24" s="25"/>
      <c r="I24" s="19"/>
    </row>
    <row r="25" spans="1:9" ht="15.75" thickBot="1" x14ac:dyDescent="0.3">
      <c r="A25" s="7" t="s">
        <v>5</v>
      </c>
      <c r="B25" s="5"/>
      <c r="C25" s="5"/>
      <c r="D25" s="5"/>
      <c r="E25" s="5"/>
      <c r="F25" s="5"/>
      <c r="G25" s="5"/>
      <c r="H25" s="209" t="s">
        <v>65</v>
      </c>
      <c r="I25" s="5"/>
    </row>
    <row r="26" spans="1:9" ht="21" customHeight="1" thickBot="1" x14ac:dyDescent="0.25">
      <c r="A26" s="27"/>
      <c r="B26" s="295" t="s">
        <v>6</v>
      </c>
      <c r="C26" s="307"/>
      <c r="D26" s="132" t="s">
        <v>47</v>
      </c>
      <c r="E26" s="84" t="s">
        <v>7</v>
      </c>
      <c r="F26" s="181"/>
      <c r="G26" s="5"/>
      <c r="H26" s="210"/>
      <c r="I26" s="5"/>
    </row>
    <row r="27" spans="1:9" ht="21" customHeight="1" thickBot="1" x14ac:dyDescent="0.25">
      <c r="A27" s="219" t="s">
        <v>28</v>
      </c>
      <c r="B27" s="287"/>
      <c r="C27" s="288"/>
      <c r="D27" s="182"/>
      <c r="E27" s="144">
        <v>0.3</v>
      </c>
      <c r="F27" s="145">
        <f>PRODUCT(D27*0.3)</f>
        <v>0</v>
      </c>
      <c r="G27" s="5"/>
      <c r="H27" s="25"/>
      <c r="I27" s="5"/>
    </row>
    <row r="28" spans="1:9" ht="22.5" customHeight="1" thickBot="1" x14ac:dyDescent="0.25">
      <c r="A28" s="216" t="s">
        <v>72</v>
      </c>
      <c r="B28" s="310"/>
      <c r="C28" s="311"/>
      <c r="D28" s="187"/>
      <c r="E28" s="215">
        <v>0.7</v>
      </c>
      <c r="F28" s="145">
        <f>PRODUCT((D28-H26)*0.7)</f>
        <v>0</v>
      </c>
      <c r="G28" s="5"/>
      <c r="H28" s="25"/>
      <c r="I28" s="5"/>
    </row>
    <row r="29" spans="1:9" ht="21.75" customHeight="1" thickBot="1" x14ac:dyDescent="0.25">
      <c r="A29" s="320" t="s">
        <v>74</v>
      </c>
      <c r="B29" s="321"/>
      <c r="C29" s="321"/>
      <c r="D29" s="321"/>
      <c r="E29" s="322"/>
      <c r="F29" s="145">
        <f>SUM(F27+F28)</f>
        <v>0</v>
      </c>
      <c r="G29" s="213">
        <v>0.5</v>
      </c>
      <c r="H29" s="211">
        <f>PRODUCT(F29*0.5)</f>
        <v>0</v>
      </c>
      <c r="I29" s="5"/>
    </row>
    <row r="30" spans="1:9" ht="19.5" customHeight="1" thickBot="1" x14ac:dyDescent="0.25">
      <c r="A30" s="179" t="s">
        <v>58</v>
      </c>
      <c r="B30" s="312"/>
      <c r="C30" s="313"/>
      <c r="D30" s="202"/>
      <c r="E30" s="203"/>
      <c r="F30" s="177"/>
      <c r="G30" s="213">
        <v>0.25</v>
      </c>
      <c r="H30" s="211">
        <f>PRODUCT(F30*0.25)</f>
        <v>0</v>
      </c>
      <c r="I30" s="5"/>
    </row>
    <row r="31" spans="1:9" ht="18.75" customHeight="1" thickBot="1" x14ac:dyDescent="0.25">
      <c r="A31" s="179" t="s">
        <v>11</v>
      </c>
      <c r="B31" s="279"/>
      <c r="C31" s="314"/>
      <c r="D31" s="202"/>
      <c r="E31" s="203"/>
      <c r="F31" s="184"/>
      <c r="G31" s="214">
        <v>0.25</v>
      </c>
      <c r="H31" s="212">
        <f>PRODUCT(F31*0.25)</f>
        <v>0</v>
      </c>
      <c r="I31" s="5"/>
    </row>
    <row r="32" spans="1:9" ht="25.5" customHeight="1" thickBot="1" x14ac:dyDescent="0.25">
      <c r="A32" s="33" t="s">
        <v>42</v>
      </c>
      <c r="B32" s="40"/>
      <c r="C32" s="40"/>
      <c r="D32" s="204"/>
      <c r="E32" s="205"/>
      <c r="F32" s="318" t="s">
        <v>73</v>
      </c>
      <c r="G32" s="319"/>
      <c r="H32" s="98">
        <f>SUM(H29+H30+H31)</f>
        <v>0</v>
      </c>
      <c r="I32" s="5"/>
    </row>
    <row r="33" spans="1:9" x14ac:dyDescent="0.2">
      <c r="A33" s="270"/>
      <c r="B33" s="271"/>
      <c r="C33" s="271"/>
      <c r="D33" s="271"/>
      <c r="E33" s="271"/>
      <c r="F33" s="301"/>
      <c r="G33" s="11"/>
      <c r="H33" s="5"/>
      <c r="I33" s="5"/>
    </row>
    <row r="34" spans="1:9" x14ac:dyDescent="0.2">
      <c r="A34" s="274"/>
      <c r="B34" s="271"/>
      <c r="C34" s="271"/>
      <c r="D34" s="271"/>
      <c r="E34" s="271"/>
      <c r="F34" s="301"/>
      <c r="G34" s="5"/>
      <c r="H34" s="5"/>
      <c r="I34" s="5"/>
    </row>
    <row r="35" spans="1:9" ht="19.5" customHeight="1" thickBot="1" x14ac:dyDescent="0.25">
      <c r="A35" s="276"/>
      <c r="B35" s="277"/>
      <c r="C35" s="277"/>
      <c r="D35" s="277"/>
      <c r="E35" s="277"/>
      <c r="F35" s="302"/>
      <c r="G35" s="11"/>
      <c r="H35" s="5"/>
      <c r="I35" s="5"/>
    </row>
    <row r="36" spans="1:9" ht="24" customHeight="1" thickBot="1" x14ac:dyDescent="0.25">
      <c r="A36" s="315" t="s">
        <v>29</v>
      </c>
      <c r="B36" s="316"/>
      <c r="C36" s="316"/>
      <c r="D36" s="316"/>
      <c r="E36" s="316"/>
      <c r="F36" s="317"/>
      <c r="G36" s="35">
        <f>AVERAGE((H23+H32)/2)</f>
        <v>0</v>
      </c>
      <c r="H36" s="18"/>
      <c r="I36" s="5"/>
    </row>
    <row r="37" spans="1:9" x14ac:dyDescent="0.2">
      <c r="A37" s="25"/>
      <c r="B37" s="25"/>
      <c r="C37" s="25"/>
      <c r="D37" s="25"/>
      <c r="E37" s="5"/>
      <c r="F37" s="5"/>
      <c r="G37" s="5"/>
      <c r="H37" s="5"/>
      <c r="I37" s="5"/>
    </row>
    <row r="38" spans="1:9" x14ac:dyDescent="0.2">
      <c r="A38" s="25"/>
      <c r="B38" s="25"/>
      <c r="C38" s="25"/>
      <c r="D38" s="25"/>
      <c r="E38" s="5"/>
      <c r="F38" s="5"/>
      <c r="G38" s="5"/>
      <c r="H38" s="5"/>
      <c r="I38" s="5"/>
    </row>
    <row r="39" spans="1:9" x14ac:dyDescent="0.2">
      <c r="A39" s="289" t="s">
        <v>4</v>
      </c>
      <c r="B39" s="290"/>
      <c r="C39" s="290"/>
      <c r="D39" s="290"/>
      <c r="E39" s="5"/>
      <c r="F39" s="5"/>
      <c r="G39" s="5"/>
      <c r="H39" s="5"/>
      <c r="I39" s="5"/>
    </row>
    <row r="40" spans="1:9" x14ac:dyDescent="0.2">
      <c r="A40" s="36" t="s">
        <v>40</v>
      </c>
      <c r="B40" s="25"/>
      <c r="C40" s="25"/>
      <c r="D40" s="25"/>
      <c r="E40" s="5"/>
      <c r="F40" s="5"/>
      <c r="G40" s="5"/>
      <c r="H40" s="5"/>
      <c r="I40" s="5"/>
    </row>
  </sheetData>
  <sheetProtection sheet="1" objects="1" scenarios="1" selectLockedCells="1"/>
  <mergeCells count="28">
    <mergeCell ref="B27:C27"/>
    <mergeCell ref="B28:C28"/>
    <mergeCell ref="B30:C30"/>
    <mergeCell ref="A39:D39"/>
    <mergeCell ref="B31:C31"/>
    <mergeCell ref="A33:F35"/>
    <mergeCell ref="A36:F36"/>
    <mergeCell ref="F32:G32"/>
    <mergeCell ref="A29:E29"/>
    <mergeCell ref="B26:C26"/>
    <mergeCell ref="A5:D5"/>
    <mergeCell ref="E5:G5"/>
    <mergeCell ref="A6:D6"/>
    <mergeCell ref="E6:G6"/>
    <mergeCell ref="A7:D7"/>
    <mergeCell ref="E7:G7"/>
    <mergeCell ref="E8:G8"/>
    <mergeCell ref="D20:G20"/>
    <mergeCell ref="F23:G23"/>
    <mergeCell ref="D21:E21"/>
    <mergeCell ref="D22:E22"/>
    <mergeCell ref="A1:I1"/>
    <mergeCell ref="A2:D2"/>
    <mergeCell ref="A3:D3"/>
    <mergeCell ref="E3:G3"/>
    <mergeCell ref="A4:D4"/>
    <mergeCell ref="E4:G4"/>
    <mergeCell ref="H3:H5"/>
  </mergeCells>
  <phoneticPr fontId="7" type="noConversion"/>
  <pageMargins left="0.55118110236220474" right="0.35433070866141736" top="0.19685039370078741" bottom="0.19685039370078741" header="0.51181102362204722" footer="0.51181102362204722"/>
  <pageSetup orientation="portrait" horizontalDpi="300" verticalDpi="300" r:id="rId1"/>
  <headerFooter alignWithMargins="0"/>
  <ignoredErrors>
    <ignoredError sqref="H1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5" workbookViewId="0">
      <selection activeCell="H27" sqref="H27"/>
    </sheetView>
  </sheetViews>
  <sheetFormatPr defaultColWidth="8.85546875" defaultRowHeight="12.75" x14ac:dyDescent="0.2"/>
  <cols>
    <col min="1" max="1" width="14.7109375" customWidth="1"/>
    <col min="2" max="3" width="10" customWidth="1"/>
    <col min="4" max="5" width="10.28515625" customWidth="1"/>
    <col min="6" max="6" width="11.140625" customWidth="1"/>
    <col min="7" max="7" width="11.7109375" customWidth="1"/>
    <col min="8" max="8" width="12" customWidth="1"/>
  </cols>
  <sheetData>
    <row r="1" spans="1:9" ht="20.25" customHeight="1" thickBot="1" x14ac:dyDescent="0.3">
      <c r="A1" s="249" t="s">
        <v>50</v>
      </c>
      <c r="B1" s="250"/>
      <c r="C1" s="250"/>
      <c r="D1" s="250"/>
      <c r="E1" s="250"/>
      <c r="F1" s="250"/>
      <c r="G1" s="250"/>
      <c r="H1" s="250"/>
      <c r="I1" s="250"/>
    </row>
    <row r="2" spans="1:9" ht="18" customHeight="1" x14ac:dyDescent="0.2">
      <c r="A2" s="244" t="s">
        <v>12</v>
      </c>
      <c r="B2" s="244"/>
      <c r="C2" s="244"/>
      <c r="D2" s="245"/>
      <c r="E2" s="222" t="s">
        <v>49</v>
      </c>
      <c r="F2" s="23"/>
      <c r="G2" s="221"/>
      <c r="H2" s="234" t="s">
        <v>76</v>
      </c>
      <c r="I2" s="5"/>
    </row>
    <row r="3" spans="1:9" ht="18" customHeight="1" x14ac:dyDescent="0.2">
      <c r="A3" s="253" t="s">
        <v>39</v>
      </c>
      <c r="B3" s="244"/>
      <c r="C3" s="244"/>
      <c r="D3" s="245"/>
      <c r="E3" s="244" t="s">
        <v>15</v>
      </c>
      <c r="F3" s="244"/>
      <c r="G3" s="245"/>
      <c r="H3" s="256"/>
      <c r="I3" s="5"/>
    </row>
    <row r="4" spans="1:9" ht="16.5" customHeight="1" x14ac:dyDescent="0.2">
      <c r="A4" s="244" t="s">
        <v>13</v>
      </c>
      <c r="B4" s="244"/>
      <c r="C4" s="244"/>
      <c r="D4" s="245"/>
      <c r="E4" s="244" t="s">
        <v>16</v>
      </c>
      <c r="F4" s="244"/>
      <c r="G4" s="245"/>
      <c r="H4" s="257"/>
      <c r="I4" s="5"/>
    </row>
    <row r="5" spans="1:9" ht="17.25" customHeight="1" thickBot="1" x14ac:dyDescent="0.25">
      <c r="A5" s="253" t="s">
        <v>51</v>
      </c>
      <c r="B5" s="244"/>
      <c r="C5" s="244"/>
      <c r="D5" s="245"/>
      <c r="E5" s="244" t="s">
        <v>17</v>
      </c>
      <c r="F5" s="244"/>
      <c r="G5" s="245"/>
      <c r="H5" s="258"/>
      <c r="I5" s="5"/>
    </row>
    <row r="6" spans="1:9" ht="16.5" customHeight="1" x14ac:dyDescent="0.2">
      <c r="A6" s="244" t="s">
        <v>21</v>
      </c>
      <c r="B6" s="244"/>
      <c r="C6" s="244"/>
      <c r="D6" s="245"/>
      <c r="E6" s="244" t="s">
        <v>18</v>
      </c>
      <c r="F6" s="244"/>
      <c r="G6" s="244"/>
      <c r="H6" s="5"/>
      <c r="I6" s="5"/>
    </row>
    <row r="7" spans="1:9" ht="18" customHeight="1" x14ac:dyDescent="0.2">
      <c r="A7" s="244" t="s">
        <v>23</v>
      </c>
      <c r="B7" s="244"/>
      <c r="C7" s="244"/>
      <c r="D7" s="245"/>
      <c r="E7" s="244" t="s">
        <v>19</v>
      </c>
      <c r="F7" s="244"/>
      <c r="G7" s="244"/>
      <c r="H7" s="5"/>
      <c r="I7" s="5"/>
    </row>
    <row r="8" spans="1:9" ht="17.25" customHeight="1" x14ac:dyDescent="0.2">
      <c r="A8" s="5"/>
      <c r="B8" s="5"/>
      <c r="C8" s="5"/>
      <c r="D8" s="5"/>
      <c r="E8" s="244" t="s">
        <v>20</v>
      </c>
      <c r="F8" s="244"/>
      <c r="G8" s="244"/>
      <c r="H8" s="5"/>
      <c r="I8" s="5"/>
    </row>
    <row r="9" spans="1:9" ht="15.75" thickBot="1" x14ac:dyDescent="0.3">
      <c r="A9" s="26" t="s">
        <v>0</v>
      </c>
      <c r="B9" s="25"/>
      <c r="C9" s="25"/>
      <c r="D9" s="25"/>
      <c r="E9" s="25"/>
      <c r="F9" s="5"/>
      <c r="G9" s="5"/>
      <c r="H9" s="5"/>
      <c r="I9" s="5"/>
    </row>
    <row r="10" spans="1:9" ht="15.75" thickBot="1" x14ac:dyDescent="0.25">
      <c r="A10" s="27"/>
      <c r="B10" s="28">
        <v>1</v>
      </c>
      <c r="C10" s="28">
        <v>2</v>
      </c>
      <c r="D10" s="28">
        <v>3</v>
      </c>
      <c r="E10" s="29">
        <v>4</v>
      </c>
      <c r="F10" s="30">
        <v>5</v>
      </c>
      <c r="G10" s="28">
        <v>6</v>
      </c>
      <c r="H10" s="28" t="s">
        <v>1</v>
      </c>
      <c r="I10" s="5"/>
    </row>
    <row r="11" spans="1:9" ht="30" customHeight="1" thickBot="1" x14ac:dyDescent="0.25">
      <c r="A11" s="218" t="s">
        <v>24</v>
      </c>
      <c r="B11" s="153"/>
      <c r="C11" s="153"/>
      <c r="D11" s="153"/>
      <c r="E11" s="154"/>
      <c r="F11" s="155"/>
      <c r="G11" s="153"/>
      <c r="H11" s="76">
        <f t="shared" ref="H11:H17" si="0">SUM(B11+C11+D11+E11+F11+G11)</f>
        <v>0</v>
      </c>
      <c r="I11" s="5"/>
    </row>
    <row r="12" spans="1:9" ht="30.75" customHeight="1" thickBot="1" x14ac:dyDescent="0.25">
      <c r="A12" s="218" t="s">
        <v>2</v>
      </c>
      <c r="B12" s="153"/>
      <c r="C12" s="153"/>
      <c r="D12" s="153"/>
      <c r="E12" s="156"/>
      <c r="F12" s="154"/>
      <c r="G12" s="153"/>
      <c r="H12" s="76">
        <f t="shared" si="0"/>
        <v>0</v>
      </c>
      <c r="I12" s="5"/>
    </row>
    <row r="13" spans="1:9" ht="27.75" customHeight="1" thickBot="1" x14ac:dyDescent="0.25">
      <c r="A13" s="238" t="s">
        <v>77</v>
      </c>
      <c r="B13" s="153"/>
      <c r="C13" s="153"/>
      <c r="D13" s="153"/>
      <c r="E13" s="156"/>
      <c r="F13" s="154"/>
      <c r="G13" s="153"/>
      <c r="H13" s="76">
        <f t="shared" si="0"/>
        <v>0</v>
      </c>
      <c r="I13" s="5"/>
    </row>
    <row r="14" spans="1:9" ht="27.75" customHeight="1" thickBot="1" x14ac:dyDescent="0.25">
      <c r="A14" s="239" t="s">
        <v>81</v>
      </c>
      <c r="B14" s="155"/>
      <c r="C14" s="155"/>
      <c r="D14" s="155"/>
      <c r="E14" s="154"/>
      <c r="F14" s="155"/>
      <c r="G14" s="155"/>
      <c r="H14" s="77">
        <f t="shared" si="0"/>
        <v>0</v>
      </c>
      <c r="I14" s="5"/>
    </row>
    <row r="15" spans="1:9" ht="27.75" customHeight="1" thickBot="1" x14ac:dyDescent="0.25">
      <c r="A15" s="238" t="s">
        <v>86</v>
      </c>
      <c r="B15" s="153"/>
      <c r="C15" s="153"/>
      <c r="D15" s="153"/>
      <c r="E15" s="157"/>
      <c r="F15" s="154"/>
      <c r="G15" s="153"/>
      <c r="H15" s="76">
        <f t="shared" si="0"/>
        <v>0</v>
      </c>
      <c r="I15" s="5"/>
    </row>
    <row r="16" spans="1:9" ht="28.5" customHeight="1" thickBot="1" x14ac:dyDescent="0.25">
      <c r="A16" s="218" t="s">
        <v>26</v>
      </c>
      <c r="B16" s="153"/>
      <c r="C16" s="153"/>
      <c r="D16" s="153"/>
      <c r="E16" s="156"/>
      <c r="F16" s="154"/>
      <c r="G16" s="153"/>
      <c r="H16" s="76">
        <f t="shared" si="0"/>
        <v>0</v>
      </c>
      <c r="I16" s="5"/>
    </row>
    <row r="17" spans="1:9" ht="51.75" thickBot="1" x14ac:dyDescent="0.25">
      <c r="A17" s="240" t="s">
        <v>87</v>
      </c>
      <c r="B17" s="156"/>
      <c r="C17" s="156"/>
      <c r="D17" s="156"/>
      <c r="E17" s="156"/>
      <c r="F17" s="154"/>
      <c r="G17" s="154"/>
      <c r="H17" s="77">
        <f t="shared" si="0"/>
        <v>0</v>
      </c>
      <c r="I17" s="5"/>
    </row>
    <row r="18" spans="1:9" ht="21.75" customHeight="1" thickBot="1" x14ac:dyDescent="0.25">
      <c r="A18" s="323" t="s">
        <v>42</v>
      </c>
      <c r="B18" s="324"/>
      <c r="C18" s="324"/>
      <c r="D18" s="246" t="s">
        <v>46</v>
      </c>
      <c r="E18" s="247"/>
      <c r="F18" s="247"/>
      <c r="G18" s="248"/>
      <c r="H18" s="78">
        <f>AVERAGE((H11+H12+H13+H14+H15+H16+H17)/6)</f>
        <v>0</v>
      </c>
      <c r="I18" s="9"/>
    </row>
    <row r="19" spans="1:9" ht="21.75" customHeight="1" thickBot="1" x14ac:dyDescent="0.25">
      <c r="A19" s="42"/>
      <c r="B19" s="43"/>
      <c r="C19" s="43"/>
      <c r="D19" s="295" t="s">
        <v>43</v>
      </c>
      <c r="E19" s="307"/>
      <c r="F19" s="211">
        <f>AVERAGE(H18/7)</f>
        <v>0</v>
      </c>
      <c r="G19" s="213">
        <v>0.75</v>
      </c>
      <c r="H19" s="78">
        <f>PRODUCT(F19*0.75)</f>
        <v>0</v>
      </c>
      <c r="I19" s="9"/>
    </row>
    <row r="20" spans="1:9" ht="23.25" customHeight="1" thickBot="1" x14ac:dyDescent="0.25">
      <c r="A20" s="42"/>
      <c r="B20" s="44"/>
      <c r="C20" s="44"/>
      <c r="D20" s="139"/>
      <c r="E20" s="220" t="s">
        <v>33</v>
      </c>
      <c r="F20" s="198"/>
      <c r="G20" s="217">
        <v>0.25</v>
      </c>
      <c r="H20" s="78">
        <f>PRODUCT(F20*0.25)</f>
        <v>0</v>
      </c>
      <c r="I20" s="12"/>
    </row>
    <row r="21" spans="1:9" ht="41.25" customHeight="1" thickBot="1" x14ac:dyDescent="0.25">
      <c r="A21" s="45"/>
      <c r="B21" s="46"/>
      <c r="C21" s="46"/>
      <c r="D21" s="46"/>
      <c r="E21" s="47"/>
      <c r="F21" s="325" t="s">
        <v>53</v>
      </c>
      <c r="G21" s="326"/>
      <c r="H21" s="6">
        <f>SUM(H19+H20)</f>
        <v>0</v>
      </c>
      <c r="I21" s="11"/>
    </row>
    <row r="22" spans="1:9" x14ac:dyDescent="0.2">
      <c r="A22" s="13" t="s">
        <v>27</v>
      </c>
      <c r="B22" s="5"/>
      <c r="C22" s="5"/>
      <c r="D22" s="5"/>
      <c r="E22" s="5"/>
      <c r="F22" s="5"/>
      <c r="G22" s="5"/>
      <c r="H22" s="5"/>
      <c r="I22" s="14"/>
    </row>
    <row r="23" spans="1:9" ht="15.75" thickBot="1" x14ac:dyDescent="0.3">
      <c r="A23" s="26" t="s">
        <v>5</v>
      </c>
      <c r="B23" s="25"/>
      <c r="C23" s="5"/>
      <c r="D23" s="5"/>
      <c r="E23" s="5"/>
      <c r="F23" s="5"/>
      <c r="G23" s="5"/>
      <c r="H23" s="5"/>
      <c r="I23" s="5"/>
    </row>
    <row r="24" spans="1:9" ht="23.25" thickBot="1" x14ac:dyDescent="0.25">
      <c r="A24" s="15"/>
      <c r="B24" s="295" t="s">
        <v>6</v>
      </c>
      <c r="C24" s="307"/>
      <c r="D24" s="189" t="s">
        <v>47</v>
      </c>
      <c r="E24" s="188" t="s">
        <v>7</v>
      </c>
      <c r="F24" s="16"/>
      <c r="G24" s="5"/>
      <c r="H24" s="5"/>
      <c r="I24" s="5"/>
    </row>
    <row r="25" spans="1:9" ht="21" customHeight="1" thickBot="1" x14ac:dyDescent="0.25">
      <c r="A25" s="21" t="s">
        <v>9</v>
      </c>
      <c r="B25" s="279"/>
      <c r="C25" s="280"/>
      <c r="D25" s="182"/>
      <c r="E25" s="144">
        <v>0.25</v>
      </c>
      <c r="F25" s="145">
        <f>PRODUCT(D25*0.25)</f>
        <v>0</v>
      </c>
      <c r="G25" s="5"/>
      <c r="H25" s="5"/>
      <c r="I25" s="5"/>
    </row>
    <row r="26" spans="1:9" ht="19.5" customHeight="1" thickBot="1" x14ac:dyDescent="0.25">
      <c r="A26" s="21" t="s">
        <v>10</v>
      </c>
      <c r="B26" s="279"/>
      <c r="C26" s="280"/>
      <c r="D26" s="182"/>
      <c r="E26" s="144">
        <v>0.5</v>
      </c>
      <c r="F26" s="145">
        <f>PRODUCT(D26*0.5)</f>
        <v>0</v>
      </c>
      <c r="G26" s="5"/>
      <c r="H26" s="5"/>
      <c r="I26" s="5"/>
    </row>
    <row r="27" spans="1:9" ht="21.75" customHeight="1" thickBot="1" x14ac:dyDescent="0.25">
      <c r="A27" s="22" t="s">
        <v>11</v>
      </c>
      <c r="B27" s="279"/>
      <c r="C27" s="280"/>
      <c r="D27" s="182"/>
      <c r="E27" s="144">
        <v>0.25</v>
      </c>
      <c r="F27" s="145">
        <f>PRODUCT(D27*0.25)</f>
        <v>0</v>
      </c>
      <c r="G27" s="5"/>
      <c r="H27" s="5"/>
      <c r="I27" s="5"/>
    </row>
    <row r="28" spans="1:9" ht="29.25" customHeight="1" thickBot="1" x14ac:dyDescent="0.25">
      <c r="A28" s="33" t="s">
        <v>42</v>
      </c>
      <c r="B28" s="48"/>
      <c r="C28" s="48"/>
      <c r="D28" s="327" t="s">
        <v>35</v>
      </c>
      <c r="E28" s="328"/>
      <c r="F28" s="34">
        <f>G28</f>
        <v>0</v>
      </c>
      <c r="G28" s="5"/>
      <c r="H28" s="5"/>
      <c r="I28" s="5"/>
    </row>
    <row r="29" spans="1:9" x14ac:dyDescent="0.2">
      <c r="A29" s="329"/>
      <c r="B29" s="271"/>
      <c r="C29" s="271"/>
      <c r="D29" s="272"/>
      <c r="E29" s="272"/>
      <c r="F29" s="273"/>
      <c r="G29" s="11"/>
      <c r="H29" s="5"/>
      <c r="I29" s="5"/>
    </row>
    <row r="30" spans="1:9" x14ac:dyDescent="0.2">
      <c r="A30" s="330"/>
      <c r="B30" s="271"/>
      <c r="C30" s="271"/>
      <c r="D30" s="271"/>
      <c r="E30" s="271"/>
      <c r="F30" s="275"/>
      <c r="G30" s="5"/>
      <c r="H30" s="5"/>
      <c r="I30" s="5"/>
    </row>
    <row r="31" spans="1:9" ht="47.25" customHeight="1" thickBot="1" x14ac:dyDescent="0.25">
      <c r="A31" s="331"/>
      <c r="B31" s="277"/>
      <c r="C31" s="277"/>
      <c r="D31" s="277"/>
      <c r="E31" s="277"/>
      <c r="F31" s="278"/>
      <c r="G31" s="11"/>
      <c r="H31" s="5"/>
      <c r="I31" s="5"/>
    </row>
    <row r="32" spans="1:9" ht="24" customHeight="1" thickBot="1" x14ac:dyDescent="0.25">
      <c r="A32" s="261" t="s">
        <v>29</v>
      </c>
      <c r="B32" s="262"/>
      <c r="C32" s="262"/>
      <c r="D32" s="262"/>
      <c r="E32" s="262"/>
      <c r="F32" s="263"/>
      <c r="G32" s="35">
        <f>AVERAGE((H21+F28)/2)</f>
        <v>0</v>
      </c>
      <c r="H32" s="18"/>
      <c r="I32" s="5"/>
    </row>
    <row r="33" spans="1:9" x14ac:dyDescent="0.2">
      <c r="A33" s="25"/>
      <c r="B33" s="25"/>
      <c r="C33" s="25"/>
      <c r="D33" s="25"/>
      <c r="E33" s="5"/>
      <c r="F33" s="5"/>
      <c r="G33" s="5"/>
      <c r="H33" s="5"/>
      <c r="I33" s="5"/>
    </row>
    <row r="34" spans="1:9" x14ac:dyDescent="0.2">
      <c r="A34" s="25"/>
      <c r="B34" s="25"/>
      <c r="C34" s="25"/>
      <c r="D34" s="25"/>
      <c r="E34" s="5"/>
      <c r="F34" s="5"/>
      <c r="G34" s="5"/>
      <c r="H34" s="5"/>
      <c r="I34" s="5"/>
    </row>
    <row r="35" spans="1:9" x14ac:dyDescent="0.2">
      <c r="A35" s="289" t="s">
        <v>4</v>
      </c>
      <c r="B35" s="290"/>
      <c r="C35" s="290"/>
      <c r="D35" s="290"/>
      <c r="E35" s="5"/>
      <c r="F35" s="5"/>
      <c r="G35" s="5"/>
      <c r="H35" s="5"/>
      <c r="I35" s="5"/>
    </row>
    <row r="36" spans="1:9" x14ac:dyDescent="0.2">
      <c r="A36" s="36" t="s">
        <v>40</v>
      </c>
      <c r="B36" s="25"/>
      <c r="C36" s="25"/>
      <c r="D36" s="25"/>
      <c r="E36" s="5"/>
      <c r="F36" s="5"/>
      <c r="G36" s="5"/>
      <c r="H36" s="5"/>
      <c r="I36" s="5"/>
    </row>
  </sheetData>
  <sheetProtection sheet="1" objects="1" scenarios="1" selectLockedCells="1"/>
  <mergeCells count="26">
    <mergeCell ref="B25:C25"/>
    <mergeCell ref="B26:C26"/>
    <mergeCell ref="A35:D35"/>
    <mergeCell ref="B27:C27"/>
    <mergeCell ref="D28:E28"/>
    <mergeCell ref="A29:F31"/>
    <mergeCell ref="A32:F32"/>
    <mergeCell ref="B24:C24"/>
    <mergeCell ref="A5:D5"/>
    <mergeCell ref="E5:G5"/>
    <mergeCell ref="A6:D6"/>
    <mergeCell ref="E6:G6"/>
    <mergeCell ref="A7:D7"/>
    <mergeCell ref="E7:G7"/>
    <mergeCell ref="D19:E19"/>
    <mergeCell ref="E8:G8"/>
    <mergeCell ref="A18:C18"/>
    <mergeCell ref="D18:G18"/>
    <mergeCell ref="F21:G21"/>
    <mergeCell ref="A1:I1"/>
    <mergeCell ref="A2:D2"/>
    <mergeCell ref="A3:D3"/>
    <mergeCell ref="E3:G3"/>
    <mergeCell ref="A4:D4"/>
    <mergeCell ref="E4:G4"/>
    <mergeCell ref="H3:H5"/>
  </mergeCells>
  <phoneticPr fontId="7" type="noConversion"/>
  <pageMargins left="0.55118110236220474" right="0.3543307086614173" top="0.19685039370078741" bottom="0.19685039370078741" header="0.51181102362204722" footer="0.51181102362204722"/>
  <pageSetup paperSize="9" orientation="portrait" horizontalDpi="4294967294" verticalDpi="0" r:id="rId1"/>
  <headerFooter alignWithMargins="0"/>
  <ignoredErrors>
    <ignoredError sqref="F2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B17" sqref="B17"/>
    </sheetView>
  </sheetViews>
  <sheetFormatPr defaultColWidth="8.85546875" defaultRowHeight="12.75" x14ac:dyDescent="0.2"/>
  <cols>
    <col min="1" max="1" width="14.85546875" customWidth="1"/>
    <col min="2" max="2" width="10.28515625" customWidth="1"/>
    <col min="3" max="3" width="9.7109375" customWidth="1"/>
    <col min="4" max="5" width="10" customWidth="1"/>
    <col min="6" max="6" width="9.42578125" customWidth="1"/>
    <col min="7" max="7" width="11.42578125" customWidth="1"/>
    <col min="8" max="8" width="11.7109375" customWidth="1"/>
  </cols>
  <sheetData>
    <row r="1" spans="1:9" ht="21" customHeight="1" thickBot="1" x14ac:dyDescent="0.35">
      <c r="A1" s="249" t="s">
        <v>48</v>
      </c>
      <c r="B1" s="250"/>
      <c r="C1" s="250"/>
      <c r="D1" s="250"/>
      <c r="E1" s="250"/>
      <c r="F1" s="250"/>
      <c r="G1" s="250"/>
      <c r="H1" s="250"/>
      <c r="I1" s="250"/>
    </row>
    <row r="2" spans="1:9" ht="17.25" customHeight="1" thickBot="1" x14ac:dyDescent="0.25">
      <c r="A2" s="244" t="s">
        <v>12</v>
      </c>
      <c r="B2" s="244"/>
      <c r="C2" s="244"/>
      <c r="D2" s="245"/>
      <c r="E2" s="70" t="s">
        <v>49</v>
      </c>
      <c r="F2" s="71"/>
      <c r="G2" s="72"/>
      <c r="H2" s="234" t="s">
        <v>76</v>
      </c>
      <c r="I2" s="5"/>
    </row>
    <row r="3" spans="1:9" ht="16.5" customHeight="1" x14ac:dyDescent="0.2">
      <c r="A3" s="253" t="s">
        <v>39</v>
      </c>
      <c r="B3" s="244"/>
      <c r="C3" s="244"/>
      <c r="D3" s="245"/>
      <c r="E3" s="332" t="s">
        <v>15</v>
      </c>
      <c r="F3" s="332"/>
      <c r="G3" s="333"/>
      <c r="H3" s="256"/>
      <c r="I3" s="5"/>
    </row>
    <row r="4" spans="1:9" ht="16.5" customHeight="1" x14ac:dyDescent="0.2">
      <c r="A4" s="244" t="s">
        <v>13</v>
      </c>
      <c r="B4" s="244"/>
      <c r="C4" s="244"/>
      <c r="D4" s="245"/>
      <c r="E4" s="244" t="s">
        <v>16</v>
      </c>
      <c r="F4" s="244"/>
      <c r="G4" s="245"/>
      <c r="H4" s="334"/>
      <c r="I4" s="5"/>
    </row>
    <row r="5" spans="1:9" ht="17.25" customHeight="1" thickBot="1" x14ac:dyDescent="0.25">
      <c r="A5" s="253" t="s">
        <v>38</v>
      </c>
      <c r="B5" s="244"/>
      <c r="C5" s="244"/>
      <c r="D5" s="245"/>
      <c r="E5" s="244" t="s">
        <v>17</v>
      </c>
      <c r="F5" s="244"/>
      <c r="G5" s="245"/>
      <c r="H5" s="335"/>
      <c r="I5" s="5"/>
    </row>
    <row r="6" spans="1:9" ht="15" customHeight="1" x14ac:dyDescent="0.2">
      <c r="A6" s="244" t="s">
        <v>21</v>
      </c>
      <c r="B6" s="244"/>
      <c r="C6" s="244"/>
      <c r="D6" s="245"/>
      <c r="E6" s="244" t="s">
        <v>18</v>
      </c>
      <c r="F6" s="244"/>
      <c r="G6" s="244"/>
      <c r="H6" s="5"/>
      <c r="I6" s="5"/>
    </row>
    <row r="7" spans="1:9" ht="15" customHeight="1" x14ac:dyDescent="0.2">
      <c r="A7" s="244" t="s">
        <v>23</v>
      </c>
      <c r="B7" s="244"/>
      <c r="C7" s="244"/>
      <c r="D7" s="245"/>
      <c r="E7" s="244" t="s">
        <v>19</v>
      </c>
      <c r="F7" s="244"/>
      <c r="G7" s="244"/>
      <c r="H7" s="5"/>
      <c r="I7" s="5"/>
    </row>
    <row r="8" spans="1:9" ht="17.25" customHeight="1" x14ac:dyDescent="0.2">
      <c r="A8" s="5"/>
      <c r="B8" s="5"/>
      <c r="C8" s="5"/>
      <c r="D8" s="5"/>
      <c r="E8" s="244" t="s">
        <v>20</v>
      </c>
      <c r="F8" s="244"/>
      <c r="G8" s="244"/>
      <c r="H8" s="5"/>
      <c r="I8" s="5"/>
    </row>
    <row r="9" spans="1:9" ht="15.75" thickBot="1" x14ac:dyDescent="0.3">
      <c r="A9" s="26" t="s">
        <v>0</v>
      </c>
      <c r="B9" s="25"/>
      <c r="C9" s="25"/>
      <c r="D9" s="25"/>
      <c r="E9" s="25"/>
      <c r="F9" s="25"/>
      <c r="G9" s="25"/>
      <c r="H9" s="25"/>
      <c r="I9" s="5"/>
    </row>
    <row r="10" spans="1:9" ht="15.75" thickBot="1" x14ac:dyDescent="0.25">
      <c r="A10" s="27"/>
      <c r="B10" s="28">
        <v>1</v>
      </c>
      <c r="C10" s="28">
        <v>2</v>
      </c>
      <c r="D10" s="28">
        <v>3</v>
      </c>
      <c r="E10" s="29">
        <v>4</v>
      </c>
      <c r="F10" s="30">
        <v>5</v>
      </c>
      <c r="G10" s="28">
        <v>6</v>
      </c>
      <c r="H10" s="28" t="s">
        <v>1</v>
      </c>
      <c r="I10" s="5"/>
    </row>
    <row r="11" spans="1:9" ht="20.25" customHeight="1" thickBot="1" x14ac:dyDescent="0.25">
      <c r="A11" s="73" t="s">
        <v>24</v>
      </c>
      <c r="B11" s="61"/>
      <c r="C11" s="61"/>
      <c r="D11" s="61"/>
      <c r="E11" s="166"/>
      <c r="F11" s="165"/>
      <c r="G11" s="61"/>
      <c r="H11" s="76">
        <f t="shared" ref="H11:H18" si="0">SUM(B11+C11+D11+E11+F11+G11)</f>
        <v>0</v>
      </c>
      <c r="I11" s="5"/>
    </row>
    <row r="12" spans="1:9" ht="21.75" customHeight="1" thickBot="1" x14ac:dyDescent="0.25">
      <c r="A12" s="236" t="s">
        <v>2</v>
      </c>
      <c r="B12" s="61"/>
      <c r="C12" s="61"/>
      <c r="D12" s="61"/>
      <c r="E12" s="167"/>
      <c r="F12" s="166"/>
      <c r="G12" s="61"/>
      <c r="H12" s="76">
        <f t="shared" si="0"/>
        <v>0</v>
      </c>
      <c r="I12" s="5"/>
    </row>
    <row r="13" spans="1:9" ht="20.25" customHeight="1" thickBot="1" x14ac:dyDescent="0.25">
      <c r="A13" s="236" t="s">
        <v>77</v>
      </c>
      <c r="B13" s="61"/>
      <c r="C13" s="61"/>
      <c r="D13" s="61"/>
      <c r="E13" s="167"/>
      <c r="F13" s="166"/>
      <c r="G13" s="61"/>
      <c r="H13" s="76">
        <f t="shared" si="0"/>
        <v>0</v>
      </c>
      <c r="I13" s="5"/>
    </row>
    <row r="14" spans="1:9" ht="22.5" customHeight="1" thickBot="1" x14ac:dyDescent="0.25">
      <c r="A14" s="241" t="s">
        <v>78</v>
      </c>
      <c r="B14" s="165"/>
      <c r="C14" s="165"/>
      <c r="D14" s="165"/>
      <c r="E14" s="166"/>
      <c r="F14" s="165"/>
      <c r="G14" s="165"/>
      <c r="H14" s="77">
        <f t="shared" si="0"/>
        <v>0</v>
      </c>
      <c r="I14" s="5"/>
    </row>
    <row r="15" spans="1:9" ht="21.75" customHeight="1" thickBot="1" x14ac:dyDescent="0.25">
      <c r="A15" s="236" t="s">
        <v>79</v>
      </c>
      <c r="B15" s="61"/>
      <c r="C15" s="61"/>
      <c r="D15" s="61"/>
      <c r="E15" s="168"/>
      <c r="F15" s="166"/>
      <c r="G15" s="61"/>
      <c r="H15" s="76">
        <f t="shared" si="0"/>
        <v>0</v>
      </c>
      <c r="I15" s="5"/>
    </row>
    <row r="16" spans="1:9" ht="22.5" customHeight="1" thickBot="1" x14ac:dyDescent="0.25">
      <c r="A16" s="236" t="s">
        <v>80</v>
      </c>
      <c r="B16" s="61"/>
      <c r="C16" s="61"/>
      <c r="D16" s="61"/>
      <c r="E16" s="167"/>
      <c r="F16" s="166"/>
      <c r="G16" s="61"/>
      <c r="H16" s="76">
        <f t="shared" si="0"/>
        <v>0</v>
      </c>
      <c r="I16" s="5"/>
    </row>
    <row r="17" spans="1:9" ht="25.5" customHeight="1" thickBot="1" x14ac:dyDescent="0.25">
      <c r="A17" s="236" t="s">
        <v>81</v>
      </c>
      <c r="B17" s="61"/>
      <c r="C17" s="61"/>
      <c r="D17" s="61"/>
      <c r="E17" s="166"/>
      <c r="F17" s="165"/>
      <c r="G17" s="61"/>
      <c r="H17" s="76">
        <f t="shared" si="0"/>
        <v>0</v>
      </c>
      <c r="I17" s="5"/>
    </row>
    <row r="18" spans="1:9" ht="28.5" customHeight="1" thickBot="1" x14ac:dyDescent="0.25">
      <c r="A18" s="242" t="s">
        <v>82</v>
      </c>
      <c r="B18" s="169"/>
      <c r="C18" s="169"/>
      <c r="D18" s="169"/>
      <c r="E18" s="169"/>
      <c r="F18" s="170"/>
      <c r="G18" s="170"/>
      <c r="H18" s="77">
        <f t="shared" si="0"/>
        <v>0</v>
      </c>
      <c r="I18" s="5"/>
    </row>
    <row r="19" spans="1:9" ht="21.75" customHeight="1" thickBot="1" x14ac:dyDescent="0.25">
      <c r="A19" s="75" t="s">
        <v>42</v>
      </c>
      <c r="B19" s="53"/>
      <c r="C19" s="53"/>
      <c r="D19" s="54"/>
      <c r="E19" s="55"/>
      <c r="F19" s="56" t="s">
        <v>56</v>
      </c>
      <c r="G19" s="57"/>
      <c r="H19" s="78">
        <f>AVERAGE((H11+H12+H13+H14+H15+H16+H17+H18)/6)</f>
        <v>0</v>
      </c>
      <c r="I19" s="9"/>
    </row>
    <row r="20" spans="1:9" ht="21.75" customHeight="1" thickBot="1" x14ac:dyDescent="0.25">
      <c r="A20" s="58"/>
      <c r="B20" s="43"/>
      <c r="C20" s="43"/>
      <c r="D20" s="291" t="s">
        <v>57</v>
      </c>
      <c r="E20" s="292"/>
      <c r="F20" s="79">
        <f>AVERAGE(H19/8)</f>
        <v>0</v>
      </c>
      <c r="G20" s="80">
        <v>0.75</v>
      </c>
      <c r="H20" s="78">
        <f>PRODUCT(F20*0.75)</f>
        <v>0</v>
      </c>
      <c r="I20" s="9"/>
    </row>
    <row r="21" spans="1:9" ht="21.75" customHeight="1" thickBot="1" x14ac:dyDescent="0.25">
      <c r="A21" s="58"/>
      <c r="B21" s="44"/>
      <c r="C21" s="44"/>
      <c r="D21" s="336" t="s">
        <v>33</v>
      </c>
      <c r="E21" s="337"/>
      <c r="F21" s="164"/>
      <c r="G21" s="82">
        <v>0.25</v>
      </c>
      <c r="H21" s="78">
        <f>PRODUCT(F21*0.25)</f>
        <v>0</v>
      </c>
      <c r="I21" s="12"/>
    </row>
    <row r="22" spans="1:9" ht="37.5" customHeight="1" thickBot="1" x14ac:dyDescent="0.25">
      <c r="A22" s="59"/>
      <c r="B22" s="46"/>
      <c r="C22" s="46"/>
      <c r="D22" s="46"/>
      <c r="E22" s="47"/>
      <c r="F22" s="266" t="s">
        <v>34</v>
      </c>
      <c r="G22" s="267"/>
      <c r="H22" s="6">
        <f>SUM(H20+H21)</f>
        <v>0</v>
      </c>
      <c r="I22" s="11"/>
    </row>
    <row r="23" spans="1:9" ht="13.5" thickBot="1" x14ac:dyDescent="0.25">
      <c r="A23" s="13" t="s">
        <v>27</v>
      </c>
      <c r="B23" s="5"/>
      <c r="C23" s="5"/>
      <c r="D23" s="5"/>
      <c r="E23" s="5"/>
      <c r="F23" s="5"/>
      <c r="G23" s="5"/>
      <c r="H23" s="25"/>
      <c r="I23" s="14"/>
    </row>
    <row r="24" spans="1:9" ht="15.75" thickBot="1" x14ac:dyDescent="0.3">
      <c r="A24" s="26" t="s">
        <v>5</v>
      </c>
      <c r="B24" s="25"/>
      <c r="C24" s="5"/>
      <c r="D24" s="5"/>
      <c r="E24" s="5"/>
      <c r="F24" s="5"/>
      <c r="G24" s="5"/>
      <c r="H24" s="103" t="s">
        <v>65</v>
      </c>
      <c r="I24" s="5"/>
    </row>
    <row r="25" spans="1:9" ht="17.25" customHeight="1" thickBot="1" x14ac:dyDescent="0.25">
      <c r="A25" s="27"/>
      <c r="B25" s="291" t="s">
        <v>6</v>
      </c>
      <c r="C25" s="292"/>
      <c r="D25" s="83" t="s">
        <v>47</v>
      </c>
      <c r="E25" s="84" t="s">
        <v>7</v>
      </c>
      <c r="F25" s="60"/>
      <c r="G25" s="11"/>
      <c r="H25" s="102"/>
      <c r="I25" s="5"/>
    </row>
    <row r="26" spans="1:9" ht="21.75" customHeight="1" thickBot="1" x14ac:dyDescent="0.25">
      <c r="A26" s="85" t="s">
        <v>28</v>
      </c>
      <c r="B26" s="338"/>
      <c r="C26" s="339"/>
      <c r="D26" s="61"/>
      <c r="E26" s="87">
        <v>0.3</v>
      </c>
      <c r="F26" s="88">
        <f>PRODUCT(D26*0.3)</f>
        <v>0</v>
      </c>
      <c r="G26" s="62"/>
      <c r="H26" s="11"/>
      <c r="I26" s="5"/>
    </row>
    <row r="27" spans="1:9" ht="26.25" customHeight="1" thickBot="1" x14ac:dyDescent="0.25">
      <c r="A27" s="86" t="s">
        <v>66</v>
      </c>
      <c r="B27" s="340"/>
      <c r="C27" s="341"/>
      <c r="D27" s="63"/>
      <c r="E27" s="89">
        <v>0.7</v>
      </c>
      <c r="F27" s="90">
        <f>PRODUCT((D27-H25)*0.7)</f>
        <v>0</v>
      </c>
      <c r="G27" s="64"/>
      <c r="H27" s="11"/>
      <c r="I27" s="5"/>
    </row>
    <row r="28" spans="1:9" ht="18.75" customHeight="1" thickBot="1" x14ac:dyDescent="0.25">
      <c r="A28" s="347" t="s">
        <v>60</v>
      </c>
      <c r="B28" s="348"/>
      <c r="C28" s="348"/>
      <c r="D28" s="348"/>
      <c r="E28" s="349"/>
      <c r="F28" s="91">
        <f>SUM(F26+F27)</f>
        <v>0</v>
      </c>
      <c r="G28" s="92">
        <v>0.5</v>
      </c>
      <c r="H28" s="93">
        <f>PRODUCT(F28*0.5)</f>
        <v>0</v>
      </c>
      <c r="I28" s="5"/>
    </row>
    <row r="29" spans="1:9" ht="24" customHeight="1" thickBot="1" x14ac:dyDescent="0.25">
      <c r="A29" s="99" t="s">
        <v>58</v>
      </c>
      <c r="B29" s="342"/>
      <c r="C29" s="343"/>
      <c r="D29" s="65"/>
      <c r="E29" s="66"/>
      <c r="F29" s="67"/>
      <c r="G29" s="94">
        <v>0.25</v>
      </c>
      <c r="H29" s="95">
        <f>PRODUCT(F29*0.25)</f>
        <v>0</v>
      </c>
      <c r="I29" s="5"/>
    </row>
    <row r="30" spans="1:9" ht="21.75" customHeight="1" thickBot="1" x14ac:dyDescent="0.25">
      <c r="A30" s="100" t="s">
        <v>11</v>
      </c>
      <c r="B30" s="342"/>
      <c r="C30" s="343"/>
      <c r="D30" s="65"/>
      <c r="E30" s="66"/>
      <c r="F30" s="68"/>
      <c r="G30" s="96">
        <v>0.25</v>
      </c>
      <c r="H30" s="97">
        <f>PRODUCT(F30*0.25)</f>
        <v>0</v>
      </c>
      <c r="I30" s="5"/>
    </row>
    <row r="31" spans="1:9" ht="26.25" customHeight="1" thickBot="1" x14ac:dyDescent="0.25">
      <c r="A31" s="101" t="s">
        <v>42</v>
      </c>
      <c r="B31" s="48"/>
      <c r="C31" s="48"/>
      <c r="D31" s="5"/>
      <c r="E31" s="69"/>
      <c r="F31" s="350" t="s">
        <v>59</v>
      </c>
      <c r="G31" s="351"/>
      <c r="H31" s="98">
        <f>SUM(H28+H29+H30)</f>
        <v>0</v>
      </c>
      <c r="I31" s="5"/>
    </row>
    <row r="32" spans="1:9" x14ac:dyDescent="0.2">
      <c r="A32" s="270"/>
      <c r="B32" s="271"/>
      <c r="C32" s="271"/>
      <c r="D32" s="271"/>
      <c r="E32" s="271"/>
      <c r="F32" s="275"/>
      <c r="G32" s="11"/>
      <c r="H32" s="5"/>
      <c r="I32" s="5"/>
    </row>
    <row r="33" spans="1:9" x14ac:dyDescent="0.2">
      <c r="A33" s="274"/>
      <c r="B33" s="271"/>
      <c r="C33" s="271"/>
      <c r="D33" s="271"/>
      <c r="E33" s="271"/>
      <c r="F33" s="275"/>
      <c r="G33" s="5"/>
      <c r="H33" s="5"/>
      <c r="I33" s="5"/>
    </row>
    <row r="34" spans="1:9" ht="66.75" customHeight="1" thickBot="1" x14ac:dyDescent="0.25">
      <c r="A34" s="276"/>
      <c r="B34" s="277"/>
      <c r="C34" s="277"/>
      <c r="D34" s="277"/>
      <c r="E34" s="277"/>
      <c r="F34" s="278"/>
      <c r="G34" s="11"/>
      <c r="H34" s="5"/>
      <c r="I34" s="5"/>
    </row>
    <row r="35" spans="1:9" ht="26.25" customHeight="1" thickBot="1" x14ac:dyDescent="0.25">
      <c r="A35" s="344" t="s">
        <v>62</v>
      </c>
      <c r="B35" s="345"/>
      <c r="C35" s="345"/>
      <c r="D35" s="345"/>
      <c r="E35" s="345"/>
      <c r="F35" s="346"/>
      <c r="G35" s="35">
        <f>AVERAGE((H22+H31)/2)</f>
        <v>0</v>
      </c>
      <c r="H35" s="18"/>
      <c r="I35" s="5"/>
    </row>
    <row r="36" spans="1:9" x14ac:dyDescent="0.2">
      <c r="A36" s="25"/>
      <c r="B36" s="25"/>
      <c r="C36" s="25"/>
      <c r="D36" s="25"/>
      <c r="E36" s="5"/>
      <c r="F36" s="5"/>
      <c r="G36" s="5"/>
      <c r="H36" s="5"/>
      <c r="I36" s="5"/>
    </row>
    <row r="37" spans="1:9" x14ac:dyDescent="0.2">
      <c r="A37" s="25"/>
      <c r="B37" s="25"/>
      <c r="C37" s="25"/>
      <c r="D37" s="25"/>
      <c r="E37" s="5"/>
      <c r="F37" s="5"/>
      <c r="G37" s="5"/>
      <c r="H37" s="5"/>
      <c r="I37" s="5"/>
    </row>
    <row r="38" spans="1:9" x14ac:dyDescent="0.2">
      <c r="A38" s="289" t="s">
        <v>4</v>
      </c>
      <c r="B38" s="290"/>
      <c r="C38" s="290"/>
      <c r="D38" s="290"/>
      <c r="E38" s="5"/>
      <c r="F38" s="5"/>
      <c r="G38" s="5"/>
      <c r="H38" s="5"/>
      <c r="I38" s="5"/>
    </row>
    <row r="39" spans="1:9" x14ac:dyDescent="0.2">
      <c r="A39" s="36" t="s">
        <v>61</v>
      </c>
      <c r="B39" s="25"/>
      <c r="C39" s="25"/>
      <c r="D39" s="25"/>
      <c r="E39" s="5"/>
      <c r="F39" s="5"/>
      <c r="G39" s="5"/>
      <c r="H39" s="5"/>
      <c r="I39" s="5"/>
    </row>
  </sheetData>
  <sheetProtection sheet="1" objects="1" scenarios="1" selectLockedCells="1"/>
  <mergeCells count="27">
    <mergeCell ref="B26:C26"/>
    <mergeCell ref="B27:C27"/>
    <mergeCell ref="B29:C29"/>
    <mergeCell ref="A38:D38"/>
    <mergeCell ref="B30:C30"/>
    <mergeCell ref="A32:F34"/>
    <mergeCell ref="A35:F35"/>
    <mergeCell ref="A28:E28"/>
    <mergeCell ref="F31:G31"/>
    <mergeCell ref="B25:C25"/>
    <mergeCell ref="A5:D5"/>
    <mergeCell ref="E5:G5"/>
    <mergeCell ref="A6:D6"/>
    <mergeCell ref="E6:G6"/>
    <mergeCell ref="A7:D7"/>
    <mergeCell ref="E7:G7"/>
    <mergeCell ref="D20:E20"/>
    <mergeCell ref="D21:E21"/>
    <mergeCell ref="E8:G8"/>
    <mergeCell ref="F22:G22"/>
    <mergeCell ref="A1:I1"/>
    <mergeCell ref="A2:D2"/>
    <mergeCell ref="A3:D3"/>
    <mergeCell ref="E3:G3"/>
    <mergeCell ref="A4:D4"/>
    <mergeCell ref="E4:G4"/>
    <mergeCell ref="H3:H5"/>
  </mergeCells>
  <phoneticPr fontId="7" type="noConversion"/>
  <pageMargins left="0.55118110236220474" right="0.35433070866141736" top="0.39370078740157483" bottom="0.39370078740157483" header="0.51181102362204722" footer="0.51181102362204722"/>
  <pageSetup paperSize="9" orientation="portrait" horizontalDpi="4294967294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>
      <selection activeCell="E17" sqref="E17"/>
    </sheetView>
  </sheetViews>
  <sheetFormatPr defaultColWidth="8.85546875" defaultRowHeight="12.75" x14ac:dyDescent="0.2"/>
  <cols>
    <col min="1" max="1" width="15.7109375" customWidth="1"/>
    <col min="3" max="3" width="12.42578125" customWidth="1"/>
    <col min="4" max="4" width="10.85546875" customWidth="1"/>
    <col min="5" max="5" width="10.42578125" customWidth="1"/>
    <col min="6" max="6" width="11.28515625" customWidth="1"/>
    <col min="7" max="7" width="11.42578125" customWidth="1"/>
    <col min="8" max="8" width="12.28515625" customWidth="1"/>
  </cols>
  <sheetData>
    <row r="1" spans="1:9" ht="15.75" thickBot="1" x14ac:dyDescent="0.3">
      <c r="A1" s="249" t="s">
        <v>92</v>
      </c>
      <c r="B1" s="250"/>
      <c r="C1" s="250"/>
      <c r="D1" s="250"/>
      <c r="E1" s="250"/>
      <c r="F1" s="250"/>
      <c r="G1" s="250"/>
      <c r="H1" s="250"/>
      <c r="I1" s="250"/>
    </row>
    <row r="2" spans="1:9" ht="16.5" customHeight="1" x14ac:dyDescent="0.2">
      <c r="A2" s="244" t="s">
        <v>12</v>
      </c>
      <c r="B2" s="244"/>
      <c r="C2" s="244"/>
      <c r="D2" s="245"/>
      <c r="E2" s="129" t="s">
        <v>41</v>
      </c>
      <c r="F2" s="23"/>
      <c r="G2" s="130"/>
      <c r="H2" s="234" t="s">
        <v>76</v>
      </c>
      <c r="I2" s="5"/>
    </row>
    <row r="3" spans="1:9" ht="16.5" customHeight="1" x14ac:dyDescent="0.2">
      <c r="A3" s="253" t="s">
        <v>39</v>
      </c>
      <c r="B3" s="244"/>
      <c r="C3" s="244"/>
      <c r="D3" s="245"/>
      <c r="E3" s="244" t="s">
        <v>15</v>
      </c>
      <c r="F3" s="244"/>
      <c r="G3" s="245"/>
      <c r="H3" s="256"/>
      <c r="I3" s="5"/>
    </row>
    <row r="4" spans="1:9" ht="17.25" customHeight="1" x14ac:dyDescent="0.2">
      <c r="A4" s="244" t="s">
        <v>13</v>
      </c>
      <c r="B4" s="244"/>
      <c r="C4" s="244"/>
      <c r="D4" s="245"/>
      <c r="E4" s="244" t="s">
        <v>16</v>
      </c>
      <c r="F4" s="244"/>
      <c r="G4" s="245"/>
      <c r="H4" s="334"/>
      <c r="I4" s="5"/>
    </row>
    <row r="5" spans="1:9" ht="18" customHeight="1" thickBot="1" x14ac:dyDescent="0.25">
      <c r="A5" s="253" t="s">
        <v>38</v>
      </c>
      <c r="B5" s="244"/>
      <c r="C5" s="244"/>
      <c r="D5" s="245"/>
      <c r="E5" s="244" t="s">
        <v>17</v>
      </c>
      <c r="F5" s="244"/>
      <c r="G5" s="245"/>
      <c r="H5" s="335"/>
      <c r="I5" s="5"/>
    </row>
    <row r="6" spans="1:9" ht="15.75" customHeight="1" x14ac:dyDescent="0.2">
      <c r="A6" s="244" t="s">
        <v>21</v>
      </c>
      <c r="B6" s="244"/>
      <c r="C6" s="244"/>
      <c r="D6" s="245"/>
      <c r="E6" s="244" t="s">
        <v>18</v>
      </c>
      <c r="F6" s="244"/>
      <c r="G6" s="244"/>
      <c r="H6" s="5"/>
      <c r="I6" s="5"/>
    </row>
    <row r="7" spans="1:9" ht="18" customHeight="1" x14ac:dyDescent="0.2">
      <c r="A7" s="244" t="s">
        <v>23</v>
      </c>
      <c r="B7" s="244"/>
      <c r="C7" s="244"/>
      <c r="D7" s="245"/>
      <c r="E7" s="244" t="s">
        <v>19</v>
      </c>
      <c r="F7" s="244"/>
      <c r="G7" s="244"/>
      <c r="H7" s="5"/>
      <c r="I7" s="5"/>
    </row>
    <row r="8" spans="1:9" ht="18" customHeight="1" x14ac:dyDescent="0.2">
      <c r="A8" s="5"/>
      <c r="B8" s="5"/>
      <c r="C8" s="5"/>
      <c r="D8" s="5"/>
      <c r="E8" s="244" t="s">
        <v>20</v>
      </c>
      <c r="F8" s="244"/>
      <c r="G8" s="244"/>
      <c r="H8" s="5"/>
      <c r="I8" s="5"/>
    </row>
    <row r="9" spans="1:9" ht="15.75" thickBot="1" x14ac:dyDescent="0.3">
      <c r="A9" s="26" t="s">
        <v>36</v>
      </c>
      <c r="B9" s="25"/>
      <c r="C9" s="25"/>
      <c r="D9" s="5"/>
      <c r="E9" s="5"/>
      <c r="F9" s="5"/>
      <c r="G9" s="5"/>
      <c r="H9" s="5"/>
      <c r="I9" s="5"/>
    </row>
    <row r="10" spans="1:9" ht="15.75" thickBot="1" x14ac:dyDescent="0.25">
      <c r="A10" s="15"/>
      <c r="B10" s="16">
        <v>1</v>
      </c>
      <c r="C10" s="16">
        <v>2</v>
      </c>
      <c r="D10" s="16">
        <v>3</v>
      </c>
      <c r="E10" s="37">
        <v>4</v>
      </c>
      <c r="F10" s="38">
        <v>5</v>
      </c>
      <c r="G10" s="16">
        <v>6</v>
      </c>
      <c r="H10" s="16" t="s">
        <v>1</v>
      </c>
      <c r="I10" s="5"/>
    </row>
    <row r="11" spans="1:9" ht="27" customHeight="1" thickBot="1" x14ac:dyDescent="0.25">
      <c r="A11" s="134" t="s">
        <v>24</v>
      </c>
      <c r="B11" s="158"/>
      <c r="C11" s="158"/>
      <c r="D11" s="158"/>
      <c r="E11" s="159"/>
      <c r="F11" s="160"/>
      <c r="G11" s="158"/>
      <c r="H11" s="76">
        <f t="shared" ref="H11:H17" si="0">SUM(B11+C11+D11+E11+F11+G11)</f>
        <v>0</v>
      </c>
      <c r="I11" s="5"/>
    </row>
    <row r="12" spans="1:9" ht="27.75" customHeight="1" thickBot="1" x14ac:dyDescent="0.25">
      <c r="A12" s="134" t="s">
        <v>2</v>
      </c>
      <c r="B12" s="158"/>
      <c r="C12" s="158"/>
      <c r="D12" s="158"/>
      <c r="E12" s="161"/>
      <c r="F12" s="159"/>
      <c r="G12" s="158"/>
      <c r="H12" s="76">
        <f t="shared" si="0"/>
        <v>0</v>
      </c>
      <c r="I12" s="5"/>
    </row>
    <row r="13" spans="1:9" ht="27" customHeight="1" thickBot="1" x14ac:dyDescent="0.25">
      <c r="A13" s="134" t="s">
        <v>88</v>
      </c>
      <c r="B13" s="158"/>
      <c r="C13" s="158"/>
      <c r="D13" s="158"/>
      <c r="E13" s="161"/>
      <c r="F13" s="159"/>
      <c r="G13" s="158"/>
      <c r="H13" s="76">
        <f t="shared" si="0"/>
        <v>0</v>
      </c>
      <c r="I13" s="5"/>
    </row>
    <row r="14" spans="1:9" ht="27.75" customHeight="1" thickBot="1" x14ac:dyDescent="0.25">
      <c r="A14" s="135" t="s">
        <v>90</v>
      </c>
      <c r="B14" s="160"/>
      <c r="C14" s="160"/>
      <c r="D14" s="160"/>
      <c r="E14" s="159"/>
      <c r="F14" s="160"/>
      <c r="G14" s="160"/>
      <c r="H14" s="77">
        <f t="shared" si="0"/>
        <v>0</v>
      </c>
      <c r="I14" s="5"/>
    </row>
    <row r="15" spans="1:9" ht="30" customHeight="1" thickBot="1" x14ac:dyDescent="0.25">
      <c r="A15" s="134" t="s">
        <v>89</v>
      </c>
      <c r="B15" s="158"/>
      <c r="C15" s="158"/>
      <c r="D15" s="158"/>
      <c r="E15" s="162"/>
      <c r="F15" s="159"/>
      <c r="G15" s="158"/>
      <c r="H15" s="76">
        <f t="shared" si="0"/>
        <v>0</v>
      </c>
      <c r="I15" s="5"/>
    </row>
    <row r="16" spans="1:9" ht="37.5" customHeight="1" thickBot="1" x14ac:dyDescent="0.25">
      <c r="A16" s="134" t="s">
        <v>26</v>
      </c>
      <c r="B16" s="158"/>
      <c r="C16" s="158"/>
      <c r="D16" s="158"/>
      <c r="E16" s="161"/>
      <c r="F16" s="159"/>
      <c r="G16" s="158"/>
      <c r="H16" s="76">
        <f t="shared" si="0"/>
        <v>0</v>
      </c>
      <c r="I16" s="5"/>
    </row>
    <row r="17" spans="1:12" ht="39" thickBot="1" x14ac:dyDescent="0.25">
      <c r="A17" s="243" t="s">
        <v>95</v>
      </c>
      <c r="B17" s="176"/>
      <c r="C17" s="176"/>
      <c r="D17" s="176"/>
      <c r="E17" s="163"/>
      <c r="F17" s="160"/>
      <c r="G17" s="158"/>
      <c r="H17" s="76">
        <f t="shared" si="0"/>
        <v>0</v>
      </c>
      <c r="I17" s="5"/>
    </row>
    <row r="18" spans="1:12" ht="26.25" customHeight="1" thickBot="1" x14ac:dyDescent="0.25">
      <c r="A18" s="353" t="s">
        <v>42</v>
      </c>
      <c r="B18" s="324"/>
      <c r="C18" s="324"/>
      <c r="D18" s="39"/>
      <c r="E18" s="8"/>
      <c r="F18" s="336" t="s">
        <v>46</v>
      </c>
      <c r="G18" s="337"/>
      <c r="H18" s="78">
        <f>(H11+H12+H13+H14+H15+H16+H17)/6</f>
        <v>0</v>
      </c>
      <c r="I18" s="9"/>
    </row>
    <row r="19" spans="1:12" ht="24.75" customHeight="1" thickBot="1" x14ac:dyDescent="0.25">
      <c r="A19" s="354"/>
      <c r="B19" s="355"/>
      <c r="C19" s="355"/>
      <c r="D19" s="355"/>
      <c r="E19" s="356"/>
      <c r="F19" s="336" t="s">
        <v>43</v>
      </c>
      <c r="G19" s="337"/>
      <c r="H19" s="78">
        <f>AVERAGE(H18/7)</f>
        <v>0</v>
      </c>
      <c r="I19" s="12"/>
    </row>
    <row r="20" spans="1:12" ht="25.5" customHeight="1" thickBot="1" x14ac:dyDescent="0.25">
      <c r="A20" s="354"/>
      <c r="B20" s="355"/>
      <c r="C20" s="355"/>
      <c r="D20" s="355"/>
      <c r="E20" s="356"/>
      <c r="F20" s="81" t="s">
        <v>44</v>
      </c>
      <c r="G20" s="178" t="s">
        <v>45</v>
      </c>
      <c r="H20" s="177"/>
      <c r="I20" s="12"/>
    </row>
    <row r="21" spans="1:12" ht="42.75" customHeight="1" thickBot="1" x14ac:dyDescent="0.25">
      <c r="A21" s="357"/>
      <c r="B21" s="358"/>
      <c r="C21" s="358"/>
      <c r="D21" s="358"/>
      <c r="E21" s="359"/>
      <c r="F21" s="266" t="s">
        <v>34</v>
      </c>
      <c r="G21" s="267"/>
      <c r="H21" s="6">
        <f>(H19+H20)/2</f>
        <v>0</v>
      </c>
      <c r="I21" s="11"/>
    </row>
    <row r="22" spans="1:12" x14ac:dyDescent="0.2">
      <c r="A22" s="13" t="s">
        <v>27</v>
      </c>
      <c r="B22" s="5"/>
      <c r="C22" s="5"/>
      <c r="D22" s="5"/>
      <c r="E22" s="5"/>
      <c r="F22" s="5"/>
      <c r="G22" s="5"/>
      <c r="H22" s="5"/>
      <c r="I22" s="14"/>
    </row>
    <row r="23" spans="1:12" ht="15.75" thickBot="1" x14ac:dyDescent="0.3">
      <c r="A23" s="26" t="s">
        <v>5</v>
      </c>
      <c r="B23" s="25"/>
      <c r="C23" s="5"/>
      <c r="D23" s="5"/>
      <c r="E23" s="5"/>
      <c r="F23" s="5"/>
      <c r="G23" s="5"/>
      <c r="H23" s="5"/>
      <c r="I23" s="5"/>
    </row>
    <row r="24" spans="1:12" ht="20.25" customHeight="1" thickBot="1" x14ac:dyDescent="0.25">
      <c r="A24" s="15"/>
      <c r="B24" s="338" t="s">
        <v>6</v>
      </c>
      <c r="C24" s="352"/>
      <c r="D24" s="52" t="s">
        <v>47</v>
      </c>
      <c r="E24" s="180" t="s">
        <v>7</v>
      </c>
      <c r="F24" s="16"/>
      <c r="G24" s="5"/>
      <c r="H24" s="5"/>
      <c r="I24" s="5"/>
    </row>
    <row r="25" spans="1:12" ht="19.5" customHeight="1" thickBot="1" x14ac:dyDescent="0.25">
      <c r="A25" s="21" t="s">
        <v>9</v>
      </c>
      <c r="B25" s="279"/>
      <c r="C25" s="280"/>
      <c r="D25" s="152"/>
      <c r="E25" s="171" t="s">
        <v>8</v>
      </c>
      <c r="F25" s="173">
        <f>SUM(D25)</f>
        <v>0</v>
      </c>
      <c r="G25" s="5"/>
      <c r="H25" s="5"/>
      <c r="I25" s="5"/>
    </row>
    <row r="26" spans="1:12" ht="20.25" customHeight="1" thickBot="1" x14ac:dyDescent="0.25">
      <c r="A26" s="21" t="s">
        <v>10</v>
      </c>
      <c r="B26" s="279"/>
      <c r="C26" s="280"/>
      <c r="D26" s="152"/>
      <c r="E26" s="172" t="s">
        <v>3</v>
      </c>
      <c r="F26" s="174">
        <f>SUM(D26)*2</f>
        <v>0</v>
      </c>
      <c r="G26" s="5"/>
      <c r="H26" s="5"/>
      <c r="I26" s="5"/>
    </row>
    <row r="27" spans="1:12" ht="21" customHeight="1" thickBot="1" x14ac:dyDescent="0.25">
      <c r="A27" s="22" t="s">
        <v>11</v>
      </c>
      <c r="B27" s="279"/>
      <c r="C27" s="280"/>
      <c r="D27" s="152"/>
      <c r="E27" s="172" t="s">
        <v>8</v>
      </c>
      <c r="F27" s="174">
        <f>SUM(D27)</f>
        <v>0</v>
      </c>
      <c r="G27" s="5"/>
      <c r="H27" s="5"/>
      <c r="I27" s="5"/>
    </row>
    <row r="28" spans="1:12" ht="31.5" customHeight="1" thickBot="1" x14ac:dyDescent="0.25">
      <c r="A28" s="33" t="s">
        <v>42</v>
      </c>
      <c r="B28" s="40"/>
      <c r="C28" s="41"/>
      <c r="D28" s="350" t="s">
        <v>59</v>
      </c>
      <c r="E28" s="360"/>
      <c r="F28" s="175">
        <f>SUM(F25:F27)/4</f>
        <v>0</v>
      </c>
      <c r="G28" s="5"/>
      <c r="H28" s="5"/>
      <c r="I28" s="5"/>
    </row>
    <row r="29" spans="1:12" x14ac:dyDescent="0.2">
      <c r="A29" s="270"/>
      <c r="B29" s="271"/>
      <c r="C29" s="271"/>
      <c r="D29" s="272"/>
      <c r="E29" s="272"/>
      <c r="F29" s="273"/>
      <c r="G29" s="11"/>
      <c r="H29" s="5"/>
      <c r="I29" s="5"/>
    </row>
    <row r="30" spans="1:12" x14ac:dyDescent="0.2">
      <c r="A30" s="274"/>
      <c r="B30" s="271"/>
      <c r="C30" s="271"/>
      <c r="D30" s="271"/>
      <c r="E30" s="271"/>
      <c r="F30" s="275"/>
      <c r="G30" s="5"/>
      <c r="H30" s="5"/>
      <c r="I30" s="5"/>
    </row>
    <row r="31" spans="1:12" ht="47.25" customHeight="1" thickBot="1" x14ac:dyDescent="0.25">
      <c r="A31" s="276"/>
      <c r="B31" s="277"/>
      <c r="C31" s="277"/>
      <c r="D31" s="277"/>
      <c r="E31" s="277"/>
      <c r="F31" s="278"/>
      <c r="G31" s="11"/>
      <c r="H31" s="5"/>
      <c r="I31" s="5"/>
    </row>
    <row r="32" spans="1:12" ht="30" customHeight="1" thickBot="1" x14ac:dyDescent="0.25">
      <c r="A32" s="303" t="s">
        <v>55</v>
      </c>
      <c r="B32" s="304"/>
      <c r="C32" s="304"/>
      <c r="D32" s="304"/>
      <c r="E32" s="304"/>
      <c r="F32" s="305"/>
      <c r="G32" s="35">
        <f>(H21+F28)/2</f>
        <v>0</v>
      </c>
      <c r="H32" s="18"/>
      <c r="I32" s="5"/>
      <c r="L32" s="3"/>
    </row>
    <row r="33" spans="1:9" x14ac:dyDescent="0.2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">
      <c r="A34" s="5"/>
      <c r="B34" s="5"/>
      <c r="C34" s="5"/>
      <c r="D34" s="5"/>
      <c r="E34" s="5"/>
      <c r="F34" s="5"/>
      <c r="G34" s="5"/>
      <c r="H34" s="5"/>
      <c r="I34" s="5"/>
    </row>
    <row r="35" spans="1:9" x14ac:dyDescent="0.2">
      <c r="A35" s="264" t="s">
        <v>4</v>
      </c>
      <c r="B35" s="265"/>
      <c r="C35" s="265"/>
      <c r="D35" s="265"/>
      <c r="E35" s="5"/>
      <c r="F35" s="5"/>
      <c r="G35" s="5"/>
      <c r="H35" s="5"/>
      <c r="I35" s="5"/>
    </row>
    <row r="36" spans="1:9" x14ac:dyDescent="0.2">
      <c r="A36" s="20" t="s">
        <v>40</v>
      </c>
      <c r="B36" s="5"/>
      <c r="C36" s="5"/>
      <c r="D36" s="5"/>
      <c r="E36" s="5"/>
      <c r="F36" s="5"/>
      <c r="G36" s="5"/>
      <c r="H36" s="5"/>
      <c r="I36" s="5"/>
    </row>
  </sheetData>
  <sheetProtection sheet="1" objects="1" scenarios="1" selectLockedCells="1"/>
  <mergeCells count="27">
    <mergeCell ref="B25:C25"/>
    <mergeCell ref="B26:C26"/>
    <mergeCell ref="A35:D35"/>
    <mergeCell ref="B27:C27"/>
    <mergeCell ref="D28:E28"/>
    <mergeCell ref="A29:F31"/>
    <mergeCell ref="A32:F32"/>
    <mergeCell ref="B24:C24"/>
    <mergeCell ref="A5:D5"/>
    <mergeCell ref="E5:G5"/>
    <mergeCell ref="A6:D6"/>
    <mergeCell ref="E6:G6"/>
    <mergeCell ref="A7:D7"/>
    <mergeCell ref="E7:G7"/>
    <mergeCell ref="F18:G18"/>
    <mergeCell ref="F19:G19"/>
    <mergeCell ref="E8:G8"/>
    <mergeCell ref="A18:C18"/>
    <mergeCell ref="A19:E21"/>
    <mergeCell ref="F21:G21"/>
    <mergeCell ref="A1:I1"/>
    <mergeCell ref="A2:D2"/>
    <mergeCell ref="A3:D3"/>
    <mergeCell ref="E3:G3"/>
    <mergeCell ref="A4:D4"/>
    <mergeCell ref="E4:G4"/>
    <mergeCell ref="H3:H5"/>
  </mergeCells>
  <phoneticPr fontId="7" type="noConversion"/>
  <pageMargins left="0.55118110236220474" right="0.3543307086614173" top="0.39370078740157483" bottom="0.39370078740157483" header="0.51181102362204722" footer="0.51181102362204722"/>
  <pageSetup paperSize="9" orientation="portrait" horizontalDpi="4294967294" verticalDpi="0" r:id="rId1"/>
  <headerFooter alignWithMargins="0"/>
  <ignoredErrors>
    <ignoredError sqref="F2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opLeftCell="A9" workbookViewId="0">
      <selection activeCell="G26" sqref="G26"/>
    </sheetView>
  </sheetViews>
  <sheetFormatPr defaultColWidth="8.85546875" defaultRowHeight="12.75" x14ac:dyDescent="0.2"/>
  <cols>
    <col min="1" max="1" width="15.7109375" customWidth="1"/>
    <col min="3" max="3" width="12.42578125" customWidth="1"/>
    <col min="4" max="4" width="10.85546875" customWidth="1"/>
    <col min="5" max="5" width="10.42578125" customWidth="1"/>
    <col min="6" max="6" width="11.28515625" customWidth="1"/>
    <col min="7" max="7" width="11.42578125" customWidth="1"/>
    <col min="8" max="8" width="12.28515625" customWidth="1"/>
  </cols>
  <sheetData>
    <row r="1" spans="1:9" ht="15.75" thickBot="1" x14ac:dyDescent="0.3">
      <c r="A1" s="249" t="s">
        <v>93</v>
      </c>
      <c r="B1" s="250"/>
      <c r="C1" s="250"/>
      <c r="D1" s="250"/>
      <c r="E1" s="250"/>
      <c r="F1" s="250"/>
      <c r="G1" s="250"/>
      <c r="H1" s="250"/>
      <c r="I1" s="250"/>
    </row>
    <row r="2" spans="1:9" ht="16.5" customHeight="1" x14ac:dyDescent="0.2">
      <c r="A2" s="244" t="s">
        <v>12</v>
      </c>
      <c r="B2" s="244"/>
      <c r="C2" s="244"/>
      <c r="D2" s="245"/>
      <c r="E2" s="129" t="s">
        <v>41</v>
      </c>
      <c r="F2" s="23"/>
      <c r="G2" s="130"/>
      <c r="H2" s="234" t="s">
        <v>76</v>
      </c>
      <c r="I2" s="5"/>
    </row>
    <row r="3" spans="1:9" ht="16.5" customHeight="1" x14ac:dyDescent="0.2">
      <c r="A3" s="253" t="s">
        <v>39</v>
      </c>
      <c r="B3" s="244"/>
      <c r="C3" s="244"/>
      <c r="D3" s="245"/>
      <c r="E3" s="244" t="s">
        <v>15</v>
      </c>
      <c r="F3" s="244"/>
      <c r="G3" s="245"/>
      <c r="H3" s="256"/>
      <c r="I3" s="5"/>
    </row>
    <row r="4" spans="1:9" ht="17.25" customHeight="1" x14ac:dyDescent="0.2">
      <c r="A4" s="244" t="s">
        <v>13</v>
      </c>
      <c r="B4" s="244"/>
      <c r="C4" s="244"/>
      <c r="D4" s="245"/>
      <c r="E4" s="244" t="s">
        <v>16</v>
      </c>
      <c r="F4" s="244"/>
      <c r="G4" s="245"/>
      <c r="H4" s="334"/>
      <c r="I4" s="5"/>
    </row>
    <row r="5" spans="1:9" ht="18" customHeight="1" thickBot="1" x14ac:dyDescent="0.25">
      <c r="A5" s="253" t="s">
        <v>38</v>
      </c>
      <c r="B5" s="244"/>
      <c r="C5" s="244"/>
      <c r="D5" s="245"/>
      <c r="E5" s="244" t="s">
        <v>17</v>
      </c>
      <c r="F5" s="244"/>
      <c r="G5" s="245"/>
      <c r="H5" s="335"/>
      <c r="I5" s="5"/>
    </row>
    <row r="6" spans="1:9" ht="15.75" customHeight="1" x14ac:dyDescent="0.2">
      <c r="A6" s="244" t="s">
        <v>21</v>
      </c>
      <c r="B6" s="244"/>
      <c r="C6" s="244"/>
      <c r="D6" s="245"/>
      <c r="E6" s="244" t="s">
        <v>18</v>
      </c>
      <c r="F6" s="244"/>
      <c r="G6" s="244"/>
      <c r="H6" s="5"/>
      <c r="I6" s="5"/>
    </row>
    <row r="7" spans="1:9" ht="18" customHeight="1" x14ac:dyDescent="0.2">
      <c r="A7" s="244" t="s">
        <v>23</v>
      </c>
      <c r="B7" s="244"/>
      <c r="C7" s="244"/>
      <c r="D7" s="245"/>
      <c r="E7" s="244" t="s">
        <v>19</v>
      </c>
      <c r="F7" s="244"/>
      <c r="G7" s="244"/>
      <c r="H7" s="5"/>
      <c r="I7" s="5"/>
    </row>
    <row r="8" spans="1:9" ht="18" customHeight="1" x14ac:dyDescent="0.2">
      <c r="A8" s="5"/>
      <c r="B8" s="5"/>
      <c r="C8" s="5"/>
      <c r="D8" s="5"/>
      <c r="E8" s="244" t="s">
        <v>20</v>
      </c>
      <c r="F8" s="244"/>
      <c r="G8" s="244"/>
      <c r="H8" s="5"/>
      <c r="I8" s="5"/>
    </row>
    <row r="9" spans="1:9" ht="15.75" thickBot="1" x14ac:dyDescent="0.3">
      <c r="A9" s="26" t="s">
        <v>36</v>
      </c>
      <c r="B9" s="25"/>
      <c r="C9" s="25"/>
      <c r="D9" s="5"/>
      <c r="E9" s="5"/>
      <c r="F9" s="5"/>
      <c r="G9" s="5"/>
      <c r="H9" s="5"/>
      <c r="I9" s="5"/>
    </row>
    <row r="10" spans="1:9" ht="15.75" thickBot="1" x14ac:dyDescent="0.25">
      <c r="A10" s="15"/>
      <c r="B10" s="16">
        <v>1</v>
      </c>
      <c r="C10" s="16">
        <v>2</v>
      </c>
      <c r="D10" s="16">
        <v>3</v>
      </c>
      <c r="E10" s="224">
        <v>4</v>
      </c>
      <c r="F10" s="38">
        <v>5</v>
      </c>
      <c r="G10" s="16">
        <v>6</v>
      </c>
      <c r="H10" s="16" t="s">
        <v>1</v>
      </c>
      <c r="I10" s="5"/>
    </row>
    <row r="11" spans="1:9" ht="27" customHeight="1" thickBot="1" x14ac:dyDescent="0.25">
      <c r="A11" s="134" t="s">
        <v>24</v>
      </c>
      <c r="B11" s="158"/>
      <c r="C11" s="158"/>
      <c r="D11" s="158"/>
      <c r="E11" s="159"/>
      <c r="F11" s="160"/>
      <c r="G11" s="158"/>
      <c r="H11" s="76">
        <f t="shared" ref="H11:H17" si="0">SUM(B11+C11+D11+E11+F11+G11)</f>
        <v>0</v>
      </c>
      <c r="I11" s="5"/>
    </row>
    <row r="12" spans="1:9" ht="27.75" customHeight="1" thickBot="1" x14ac:dyDescent="0.25">
      <c r="A12" s="134" t="s">
        <v>2</v>
      </c>
      <c r="B12" s="158"/>
      <c r="C12" s="158"/>
      <c r="D12" s="158"/>
      <c r="E12" s="161"/>
      <c r="F12" s="159"/>
      <c r="G12" s="158"/>
      <c r="H12" s="76">
        <f t="shared" si="0"/>
        <v>0</v>
      </c>
      <c r="I12" s="5"/>
    </row>
    <row r="13" spans="1:9" ht="27" customHeight="1" thickBot="1" x14ac:dyDescent="0.25">
      <c r="A13" s="134" t="s">
        <v>94</v>
      </c>
      <c r="B13" s="158"/>
      <c r="C13" s="158"/>
      <c r="D13" s="158"/>
      <c r="E13" s="161"/>
      <c r="F13" s="159"/>
      <c r="G13" s="158"/>
      <c r="H13" s="76">
        <f t="shared" si="0"/>
        <v>0</v>
      </c>
      <c r="I13" s="5"/>
    </row>
    <row r="14" spans="1:9" ht="27.75" customHeight="1" thickBot="1" x14ac:dyDescent="0.25">
      <c r="A14" s="135" t="s">
        <v>81</v>
      </c>
      <c r="B14" s="160"/>
      <c r="C14" s="160"/>
      <c r="D14" s="160"/>
      <c r="E14" s="159"/>
      <c r="F14" s="160"/>
      <c r="G14" s="160"/>
      <c r="H14" s="77">
        <f t="shared" si="0"/>
        <v>0</v>
      </c>
      <c r="I14" s="5"/>
    </row>
    <row r="15" spans="1:9" ht="30" customHeight="1" thickBot="1" x14ac:dyDescent="0.25">
      <c r="A15" s="134" t="s">
        <v>86</v>
      </c>
      <c r="B15" s="158"/>
      <c r="C15" s="158"/>
      <c r="D15" s="158"/>
      <c r="E15" s="162"/>
      <c r="F15" s="159"/>
      <c r="G15" s="158"/>
      <c r="H15" s="76">
        <f t="shared" si="0"/>
        <v>0</v>
      </c>
      <c r="I15" s="5"/>
    </row>
    <row r="16" spans="1:9" ht="37.5" customHeight="1" thickBot="1" x14ac:dyDescent="0.25">
      <c r="A16" s="134" t="s">
        <v>26</v>
      </c>
      <c r="B16" s="158"/>
      <c r="C16" s="158"/>
      <c r="D16" s="158"/>
      <c r="E16" s="161"/>
      <c r="F16" s="159"/>
      <c r="G16" s="158"/>
      <c r="H16" s="76">
        <f t="shared" si="0"/>
        <v>0</v>
      </c>
      <c r="I16" s="5"/>
    </row>
    <row r="17" spans="1:12" ht="39" thickBot="1" x14ac:dyDescent="0.25">
      <c r="A17" s="243" t="s">
        <v>91</v>
      </c>
      <c r="B17" s="176"/>
      <c r="C17" s="176"/>
      <c r="D17" s="176"/>
      <c r="E17" s="163"/>
      <c r="F17" s="160"/>
      <c r="G17" s="158"/>
      <c r="H17" s="76">
        <f t="shared" si="0"/>
        <v>0</v>
      </c>
      <c r="I17" s="5"/>
    </row>
    <row r="18" spans="1:12" ht="26.25" customHeight="1" thickBot="1" x14ac:dyDescent="0.25">
      <c r="A18" s="353" t="s">
        <v>42</v>
      </c>
      <c r="B18" s="324"/>
      <c r="C18" s="324"/>
      <c r="D18" s="39"/>
      <c r="E18" s="8"/>
      <c r="F18" s="336" t="s">
        <v>46</v>
      </c>
      <c r="G18" s="337"/>
      <c r="H18" s="78">
        <f>(H11+H12+H13+H14+H15+H16+H17)/6</f>
        <v>0</v>
      </c>
      <c r="I18" s="9"/>
    </row>
    <row r="19" spans="1:12" ht="24.75" customHeight="1" thickBot="1" x14ac:dyDescent="0.25">
      <c r="A19" s="354"/>
      <c r="B19" s="355"/>
      <c r="C19" s="355"/>
      <c r="D19" s="355"/>
      <c r="E19" s="356"/>
      <c r="F19" s="336" t="s">
        <v>43</v>
      </c>
      <c r="G19" s="337"/>
      <c r="H19" s="78">
        <f>AVERAGE(H18/7)</f>
        <v>0</v>
      </c>
      <c r="I19" s="12"/>
    </row>
    <row r="20" spans="1:12" ht="25.5" customHeight="1" thickBot="1" x14ac:dyDescent="0.25">
      <c r="A20" s="354"/>
      <c r="B20" s="355"/>
      <c r="C20" s="355"/>
      <c r="D20" s="355"/>
      <c r="E20" s="356"/>
      <c r="F20" s="225" t="s">
        <v>44</v>
      </c>
      <c r="G20" s="178" t="s">
        <v>45</v>
      </c>
      <c r="H20" s="177"/>
      <c r="I20" s="12"/>
    </row>
    <row r="21" spans="1:12" ht="42.75" customHeight="1" thickBot="1" x14ac:dyDescent="0.25">
      <c r="A21" s="357"/>
      <c r="B21" s="358"/>
      <c r="C21" s="358"/>
      <c r="D21" s="358"/>
      <c r="E21" s="359"/>
      <c r="F21" s="266" t="s">
        <v>34</v>
      </c>
      <c r="G21" s="267"/>
      <c r="H21" s="6">
        <f>(H19+H20)/2</f>
        <v>0</v>
      </c>
      <c r="I21" s="11"/>
    </row>
    <row r="22" spans="1:12" x14ac:dyDescent="0.2">
      <c r="A22" s="13" t="s">
        <v>27</v>
      </c>
      <c r="B22" s="5"/>
      <c r="C22" s="5"/>
      <c r="D22" s="5"/>
      <c r="E22" s="5"/>
      <c r="F22" s="5"/>
      <c r="G22" s="5"/>
      <c r="H22" s="5"/>
      <c r="I22" s="223"/>
    </row>
    <row r="23" spans="1:12" ht="15.75" thickBot="1" x14ac:dyDescent="0.3">
      <c r="A23" s="26" t="s">
        <v>5</v>
      </c>
      <c r="B23" s="25"/>
      <c r="C23" s="5"/>
      <c r="D23" s="5"/>
      <c r="E23" s="5"/>
      <c r="F23" s="5"/>
      <c r="G23" s="5"/>
      <c r="H23" s="5"/>
      <c r="I23" s="5"/>
    </row>
    <row r="24" spans="1:12" ht="20.25" customHeight="1" thickBot="1" x14ac:dyDescent="0.25">
      <c r="A24" s="15"/>
      <c r="B24" s="338" t="s">
        <v>6</v>
      </c>
      <c r="C24" s="352"/>
      <c r="D24" s="226" t="s">
        <v>47</v>
      </c>
      <c r="E24" s="180" t="s">
        <v>7</v>
      </c>
      <c r="F24" s="16"/>
      <c r="G24" s="5"/>
      <c r="H24" s="5"/>
      <c r="I24" s="5"/>
    </row>
    <row r="25" spans="1:12" ht="19.5" customHeight="1" thickBot="1" x14ac:dyDescent="0.25">
      <c r="A25" s="21" t="s">
        <v>9</v>
      </c>
      <c r="B25" s="279"/>
      <c r="C25" s="280"/>
      <c r="D25" s="152"/>
      <c r="E25" s="171" t="s">
        <v>8</v>
      </c>
      <c r="F25" s="173">
        <f>SUM(D25)</f>
        <v>0</v>
      </c>
      <c r="G25" s="5"/>
      <c r="H25" s="5"/>
      <c r="I25" s="5"/>
    </row>
    <row r="26" spans="1:12" ht="20.25" customHeight="1" thickBot="1" x14ac:dyDescent="0.25">
      <c r="A26" s="21" t="s">
        <v>10</v>
      </c>
      <c r="B26" s="279"/>
      <c r="C26" s="280"/>
      <c r="D26" s="152"/>
      <c r="E26" s="172" t="s">
        <v>3</v>
      </c>
      <c r="F26" s="174">
        <f>SUM(D26)*2</f>
        <v>0</v>
      </c>
      <c r="G26" s="5"/>
      <c r="H26" s="5"/>
      <c r="I26" s="5"/>
    </row>
    <row r="27" spans="1:12" ht="21" customHeight="1" thickBot="1" x14ac:dyDescent="0.25">
      <c r="A27" s="22" t="s">
        <v>11</v>
      </c>
      <c r="B27" s="279"/>
      <c r="C27" s="280"/>
      <c r="D27" s="152"/>
      <c r="E27" s="172" t="s">
        <v>8</v>
      </c>
      <c r="F27" s="174">
        <f>SUM(D27)</f>
        <v>0</v>
      </c>
      <c r="G27" s="5"/>
      <c r="H27" s="5"/>
      <c r="I27" s="5"/>
    </row>
    <row r="28" spans="1:12" ht="31.5" customHeight="1" thickBot="1" x14ac:dyDescent="0.25">
      <c r="A28" s="33" t="s">
        <v>42</v>
      </c>
      <c r="B28" s="40"/>
      <c r="C28" s="41"/>
      <c r="D28" s="350" t="s">
        <v>59</v>
      </c>
      <c r="E28" s="360"/>
      <c r="F28" s="175">
        <f>SUM(F25:F27)/4</f>
        <v>0</v>
      </c>
      <c r="G28" s="5"/>
      <c r="H28" s="5"/>
      <c r="I28" s="5"/>
    </row>
    <row r="29" spans="1:12" x14ac:dyDescent="0.2">
      <c r="A29" s="270"/>
      <c r="B29" s="271"/>
      <c r="C29" s="271"/>
      <c r="D29" s="272"/>
      <c r="E29" s="272"/>
      <c r="F29" s="273"/>
      <c r="G29" s="11"/>
      <c r="H29" s="5"/>
      <c r="I29" s="5"/>
    </row>
    <row r="30" spans="1:12" x14ac:dyDescent="0.2">
      <c r="A30" s="274"/>
      <c r="B30" s="271"/>
      <c r="C30" s="271"/>
      <c r="D30" s="271"/>
      <c r="E30" s="271"/>
      <c r="F30" s="275"/>
      <c r="G30" s="5"/>
      <c r="H30" s="5"/>
      <c r="I30" s="5"/>
    </row>
    <row r="31" spans="1:12" ht="47.25" customHeight="1" thickBot="1" x14ac:dyDescent="0.25">
      <c r="A31" s="276"/>
      <c r="B31" s="277"/>
      <c r="C31" s="277"/>
      <c r="D31" s="277"/>
      <c r="E31" s="277"/>
      <c r="F31" s="278"/>
      <c r="G31" s="11"/>
      <c r="H31" s="5"/>
      <c r="I31" s="5"/>
    </row>
    <row r="32" spans="1:12" ht="30" customHeight="1" thickBot="1" x14ac:dyDescent="0.25">
      <c r="A32" s="303" t="s">
        <v>55</v>
      </c>
      <c r="B32" s="304"/>
      <c r="C32" s="304"/>
      <c r="D32" s="304"/>
      <c r="E32" s="304"/>
      <c r="F32" s="305"/>
      <c r="G32" s="35">
        <f>(H21+F28)/2</f>
        <v>0</v>
      </c>
      <c r="H32" s="18"/>
      <c r="I32" s="5"/>
      <c r="L32" s="3"/>
    </row>
    <row r="33" spans="1:9" x14ac:dyDescent="0.2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">
      <c r="A34" s="5"/>
      <c r="B34" s="5"/>
      <c r="C34" s="5"/>
      <c r="D34" s="5"/>
      <c r="E34" s="5"/>
      <c r="F34" s="5"/>
      <c r="G34" s="5"/>
      <c r="H34" s="5"/>
      <c r="I34" s="5"/>
    </row>
    <row r="35" spans="1:9" x14ac:dyDescent="0.2">
      <c r="A35" s="264" t="s">
        <v>4</v>
      </c>
      <c r="B35" s="265"/>
      <c r="C35" s="265"/>
      <c r="D35" s="265"/>
      <c r="E35" s="5"/>
      <c r="F35" s="5"/>
      <c r="G35" s="5"/>
      <c r="H35" s="5"/>
      <c r="I35" s="5"/>
    </row>
    <row r="36" spans="1:9" x14ac:dyDescent="0.2">
      <c r="A36" s="20" t="s">
        <v>40</v>
      </c>
      <c r="B36" s="5"/>
      <c r="C36" s="5"/>
      <c r="D36" s="5"/>
      <c r="E36" s="5"/>
      <c r="F36" s="5"/>
      <c r="G36" s="5"/>
      <c r="H36" s="5"/>
      <c r="I36" s="5"/>
    </row>
  </sheetData>
  <sheetProtection sheet="1" objects="1" scenarios="1" selectLockedCells="1"/>
  <mergeCells count="27">
    <mergeCell ref="A1:I1"/>
    <mergeCell ref="A2:D2"/>
    <mergeCell ref="A3:D3"/>
    <mergeCell ref="E3:G3"/>
    <mergeCell ref="H3:H5"/>
    <mergeCell ref="A4:D4"/>
    <mergeCell ref="E4:G4"/>
    <mergeCell ref="A5:D5"/>
    <mergeCell ref="E5:G5"/>
    <mergeCell ref="B26:C26"/>
    <mergeCell ref="A6:D6"/>
    <mergeCell ref="E6:G6"/>
    <mergeCell ref="A7:D7"/>
    <mergeCell ref="E7:G7"/>
    <mergeCell ref="E8:G8"/>
    <mergeCell ref="A18:C18"/>
    <mergeCell ref="F18:G18"/>
    <mergeCell ref="A19:E21"/>
    <mergeCell ref="F19:G19"/>
    <mergeCell ref="F21:G21"/>
    <mergeCell ref="B24:C24"/>
    <mergeCell ref="B25:C25"/>
    <mergeCell ref="B27:C27"/>
    <mergeCell ref="D28:E28"/>
    <mergeCell ref="A29:F31"/>
    <mergeCell ref="A32:F32"/>
    <mergeCell ref="A35:D35"/>
  </mergeCells>
  <pageMargins left="0.55118110236220474" right="0.3543307086614173" top="0.39370078740157483" bottom="0.39370078740157483" header="0.51181102362204722" footer="0.51181102362204722"/>
  <pageSetup paperSize="9" orientation="portrait" horizontalDpi="4294967294" verticalDpi="0" r:id="rId1"/>
  <headerFooter alignWithMargins="0"/>
  <ignoredErrors>
    <ignoredError sqref="F2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workbookViewId="0">
      <selection activeCell="G26" sqref="G26"/>
    </sheetView>
  </sheetViews>
  <sheetFormatPr defaultColWidth="8.85546875" defaultRowHeight="12.75" x14ac:dyDescent="0.2"/>
  <cols>
    <col min="1" max="1" width="15.7109375" customWidth="1"/>
    <col min="3" max="3" width="12.42578125" customWidth="1"/>
    <col min="4" max="4" width="10.85546875" customWidth="1"/>
    <col min="5" max="5" width="10.42578125" customWidth="1"/>
    <col min="6" max="6" width="11.28515625" customWidth="1"/>
    <col min="7" max="7" width="11.42578125" customWidth="1"/>
    <col min="8" max="8" width="12.28515625" customWidth="1"/>
  </cols>
  <sheetData>
    <row r="1" spans="1:9" ht="15.75" thickBot="1" x14ac:dyDescent="0.3">
      <c r="A1" s="249" t="s">
        <v>96</v>
      </c>
      <c r="B1" s="250"/>
      <c r="C1" s="250"/>
      <c r="D1" s="250"/>
      <c r="E1" s="250"/>
      <c r="F1" s="250"/>
      <c r="G1" s="250"/>
      <c r="H1" s="250"/>
      <c r="I1" s="250"/>
    </row>
    <row r="2" spans="1:9" ht="16.5" customHeight="1" x14ac:dyDescent="0.2">
      <c r="A2" s="244" t="s">
        <v>12</v>
      </c>
      <c r="B2" s="244"/>
      <c r="C2" s="244"/>
      <c r="D2" s="245"/>
      <c r="E2" s="129" t="s">
        <v>41</v>
      </c>
      <c r="F2" s="23"/>
      <c r="G2" s="130"/>
      <c r="H2" s="234" t="s">
        <v>76</v>
      </c>
      <c r="I2" s="5"/>
    </row>
    <row r="3" spans="1:9" ht="16.5" customHeight="1" x14ac:dyDescent="0.2">
      <c r="A3" s="253" t="s">
        <v>39</v>
      </c>
      <c r="B3" s="244"/>
      <c r="C3" s="244"/>
      <c r="D3" s="245"/>
      <c r="E3" s="244" t="s">
        <v>15</v>
      </c>
      <c r="F3" s="244"/>
      <c r="G3" s="245"/>
      <c r="H3" s="256"/>
      <c r="I3" s="5"/>
    </row>
    <row r="4" spans="1:9" ht="17.25" customHeight="1" x14ac:dyDescent="0.2">
      <c r="A4" s="244" t="s">
        <v>13</v>
      </c>
      <c r="B4" s="244"/>
      <c r="C4" s="244"/>
      <c r="D4" s="245"/>
      <c r="E4" s="244" t="s">
        <v>16</v>
      </c>
      <c r="F4" s="244"/>
      <c r="G4" s="245"/>
      <c r="H4" s="334"/>
      <c r="I4" s="5"/>
    </row>
    <row r="5" spans="1:9" ht="18" customHeight="1" thickBot="1" x14ac:dyDescent="0.25">
      <c r="A5" s="253" t="s">
        <v>38</v>
      </c>
      <c r="B5" s="244"/>
      <c r="C5" s="244"/>
      <c r="D5" s="245"/>
      <c r="E5" s="244" t="s">
        <v>17</v>
      </c>
      <c r="F5" s="244"/>
      <c r="G5" s="245"/>
      <c r="H5" s="335"/>
      <c r="I5" s="5"/>
    </row>
    <row r="6" spans="1:9" ht="15.75" customHeight="1" x14ac:dyDescent="0.2">
      <c r="A6" s="244" t="s">
        <v>21</v>
      </c>
      <c r="B6" s="244"/>
      <c r="C6" s="244"/>
      <c r="D6" s="245"/>
      <c r="E6" s="244" t="s">
        <v>18</v>
      </c>
      <c r="F6" s="244"/>
      <c r="G6" s="244"/>
      <c r="H6" s="5"/>
      <c r="I6" s="5"/>
    </row>
    <row r="7" spans="1:9" ht="18" customHeight="1" x14ac:dyDescent="0.2">
      <c r="A7" s="244" t="s">
        <v>23</v>
      </c>
      <c r="B7" s="244"/>
      <c r="C7" s="244"/>
      <c r="D7" s="245"/>
      <c r="E7" s="244" t="s">
        <v>19</v>
      </c>
      <c r="F7" s="244"/>
      <c r="G7" s="244"/>
      <c r="H7" s="5"/>
      <c r="I7" s="5"/>
    </row>
    <row r="8" spans="1:9" ht="18" customHeight="1" x14ac:dyDescent="0.2">
      <c r="A8" s="5"/>
      <c r="B8" s="5"/>
      <c r="C8" s="5"/>
      <c r="D8" s="5"/>
      <c r="E8" s="244" t="s">
        <v>20</v>
      </c>
      <c r="F8" s="244"/>
      <c r="G8" s="244"/>
      <c r="H8" s="5"/>
      <c r="I8" s="5"/>
    </row>
    <row r="9" spans="1:9" ht="15.75" thickBot="1" x14ac:dyDescent="0.3">
      <c r="A9" s="26" t="s">
        <v>36</v>
      </c>
      <c r="B9" s="25"/>
      <c r="C9" s="25"/>
      <c r="D9" s="5"/>
      <c r="E9" s="5"/>
      <c r="F9" s="5"/>
      <c r="G9" s="5"/>
      <c r="H9" s="5"/>
      <c r="I9" s="5"/>
    </row>
    <row r="10" spans="1:9" ht="15.75" thickBot="1" x14ac:dyDescent="0.25">
      <c r="A10" s="15"/>
      <c r="B10" s="16">
        <v>1</v>
      </c>
      <c r="C10" s="16">
        <v>2</v>
      </c>
      <c r="D10" s="16">
        <v>3</v>
      </c>
      <c r="E10" s="224">
        <v>4</v>
      </c>
      <c r="F10" s="38">
        <v>5</v>
      </c>
      <c r="G10" s="16">
        <v>6</v>
      </c>
      <c r="H10" s="16" t="s">
        <v>1</v>
      </c>
      <c r="I10" s="5"/>
    </row>
    <row r="11" spans="1:9" ht="27" customHeight="1" thickBot="1" x14ac:dyDescent="0.25">
      <c r="A11" s="134" t="s">
        <v>24</v>
      </c>
      <c r="B11" s="158"/>
      <c r="C11" s="158"/>
      <c r="D11" s="158"/>
      <c r="E11" s="159"/>
      <c r="F11" s="160"/>
      <c r="G11" s="158"/>
      <c r="H11" s="76">
        <f t="shared" ref="H11:H17" si="0">SUM(B11+C11+D11+E11+F11+G11)</f>
        <v>0</v>
      </c>
      <c r="I11" s="5"/>
    </row>
    <row r="12" spans="1:9" ht="27.75" customHeight="1" thickBot="1" x14ac:dyDescent="0.25">
      <c r="A12" s="134" t="s">
        <v>2</v>
      </c>
      <c r="B12" s="158"/>
      <c r="C12" s="158"/>
      <c r="D12" s="158"/>
      <c r="E12" s="161"/>
      <c r="F12" s="159"/>
      <c r="G12" s="158"/>
      <c r="H12" s="76">
        <f t="shared" si="0"/>
        <v>0</v>
      </c>
      <c r="I12" s="5"/>
    </row>
    <row r="13" spans="1:9" ht="27" customHeight="1" thickBot="1" x14ac:dyDescent="0.25">
      <c r="A13" s="134" t="s">
        <v>88</v>
      </c>
      <c r="B13" s="158"/>
      <c r="C13" s="158"/>
      <c r="D13" s="158"/>
      <c r="E13" s="161"/>
      <c r="F13" s="159"/>
      <c r="G13" s="158"/>
      <c r="H13" s="76">
        <f t="shared" si="0"/>
        <v>0</v>
      </c>
      <c r="I13" s="5"/>
    </row>
    <row r="14" spans="1:9" ht="27.75" customHeight="1" thickBot="1" x14ac:dyDescent="0.25">
      <c r="A14" s="135" t="s">
        <v>90</v>
      </c>
      <c r="B14" s="160"/>
      <c r="C14" s="160"/>
      <c r="D14" s="160"/>
      <c r="E14" s="159"/>
      <c r="F14" s="160"/>
      <c r="G14" s="160"/>
      <c r="H14" s="77">
        <f t="shared" si="0"/>
        <v>0</v>
      </c>
      <c r="I14" s="5"/>
    </row>
    <row r="15" spans="1:9" ht="30" customHeight="1" thickBot="1" x14ac:dyDescent="0.25">
      <c r="A15" s="134" t="s">
        <v>89</v>
      </c>
      <c r="B15" s="158"/>
      <c r="C15" s="158"/>
      <c r="D15" s="158"/>
      <c r="E15" s="162"/>
      <c r="F15" s="159"/>
      <c r="G15" s="158"/>
      <c r="H15" s="76">
        <f t="shared" si="0"/>
        <v>0</v>
      </c>
      <c r="I15" s="5"/>
    </row>
    <row r="16" spans="1:9" ht="37.5" customHeight="1" thickBot="1" x14ac:dyDescent="0.25">
      <c r="A16" s="134" t="s">
        <v>26</v>
      </c>
      <c r="B16" s="158"/>
      <c r="C16" s="158"/>
      <c r="D16" s="158"/>
      <c r="E16" s="161"/>
      <c r="F16" s="159"/>
      <c r="G16" s="158"/>
      <c r="H16" s="76">
        <f t="shared" si="0"/>
        <v>0</v>
      </c>
      <c r="I16" s="5"/>
    </row>
    <row r="17" spans="1:12" ht="39" thickBot="1" x14ac:dyDescent="0.25">
      <c r="A17" s="243" t="s">
        <v>95</v>
      </c>
      <c r="B17" s="176"/>
      <c r="C17" s="176"/>
      <c r="D17" s="176"/>
      <c r="E17" s="163"/>
      <c r="F17" s="160"/>
      <c r="G17" s="158"/>
      <c r="H17" s="76">
        <f t="shared" si="0"/>
        <v>0</v>
      </c>
      <c r="I17" s="5"/>
    </row>
    <row r="18" spans="1:12" ht="26.25" customHeight="1" thickBot="1" x14ac:dyDescent="0.25">
      <c r="A18" s="353" t="s">
        <v>42</v>
      </c>
      <c r="B18" s="324"/>
      <c r="C18" s="324"/>
      <c r="D18" s="39"/>
      <c r="E18" s="8"/>
      <c r="F18" s="336" t="s">
        <v>46</v>
      </c>
      <c r="G18" s="337"/>
      <c r="H18" s="78">
        <f>(H11+H12+H13+H14+H15+H16+H17)/6</f>
        <v>0</v>
      </c>
      <c r="I18" s="9"/>
    </row>
    <row r="19" spans="1:12" ht="24.75" customHeight="1" thickBot="1" x14ac:dyDescent="0.25">
      <c r="A19" s="354"/>
      <c r="B19" s="355"/>
      <c r="C19" s="355"/>
      <c r="D19" s="355"/>
      <c r="E19" s="356"/>
      <c r="F19" s="336" t="s">
        <v>43</v>
      </c>
      <c r="G19" s="337"/>
      <c r="H19" s="78">
        <f>AVERAGE(H18/7)</f>
        <v>0</v>
      </c>
      <c r="I19" s="12"/>
    </row>
    <row r="20" spans="1:12" ht="25.5" customHeight="1" thickBot="1" x14ac:dyDescent="0.25">
      <c r="A20" s="354"/>
      <c r="B20" s="355"/>
      <c r="C20" s="355"/>
      <c r="D20" s="355"/>
      <c r="E20" s="356"/>
      <c r="F20" s="225" t="s">
        <v>44</v>
      </c>
      <c r="G20" s="178" t="s">
        <v>45</v>
      </c>
      <c r="H20" s="177"/>
      <c r="I20" s="12"/>
    </row>
    <row r="21" spans="1:12" ht="42.75" customHeight="1" thickBot="1" x14ac:dyDescent="0.25">
      <c r="A21" s="357"/>
      <c r="B21" s="358"/>
      <c r="C21" s="358"/>
      <c r="D21" s="358"/>
      <c r="E21" s="359"/>
      <c r="F21" s="266" t="s">
        <v>34</v>
      </c>
      <c r="G21" s="267"/>
      <c r="H21" s="6">
        <f>(H19+H20)/2</f>
        <v>0</v>
      </c>
      <c r="I21" s="11"/>
    </row>
    <row r="22" spans="1:12" x14ac:dyDescent="0.2">
      <c r="A22" s="13" t="s">
        <v>27</v>
      </c>
      <c r="B22" s="5"/>
      <c r="C22" s="5"/>
      <c r="D22" s="5"/>
      <c r="E22" s="5"/>
      <c r="F22" s="5"/>
      <c r="G22" s="5"/>
      <c r="H22" s="5"/>
      <c r="I22" s="223"/>
    </row>
    <row r="23" spans="1:12" ht="15.75" thickBot="1" x14ac:dyDescent="0.3">
      <c r="A23" s="26" t="s">
        <v>5</v>
      </c>
      <c r="B23" s="25"/>
      <c r="C23" s="5"/>
      <c r="D23" s="5"/>
      <c r="E23" s="5"/>
      <c r="F23" s="5"/>
      <c r="G23" s="5"/>
      <c r="H23" s="5"/>
      <c r="I23" s="5"/>
    </row>
    <row r="24" spans="1:12" ht="20.25" customHeight="1" thickBot="1" x14ac:dyDescent="0.25">
      <c r="A24" s="15"/>
      <c r="B24" s="338" t="s">
        <v>6</v>
      </c>
      <c r="C24" s="352"/>
      <c r="D24" s="226" t="s">
        <v>47</v>
      </c>
      <c r="E24" s="180" t="s">
        <v>7</v>
      </c>
      <c r="F24" s="16"/>
      <c r="G24" s="5"/>
      <c r="H24" s="5"/>
      <c r="I24" s="5"/>
    </row>
    <row r="25" spans="1:12" ht="19.5" customHeight="1" thickBot="1" x14ac:dyDescent="0.25">
      <c r="A25" s="21" t="s">
        <v>9</v>
      </c>
      <c r="B25" s="279"/>
      <c r="C25" s="280"/>
      <c r="D25" s="152"/>
      <c r="E25" s="171" t="s">
        <v>8</v>
      </c>
      <c r="F25" s="173">
        <f>SUM(D25)</f>
        <v>0</v>
      </c>
      <c r="G25" s="5"/>
      <c r="H25" s="5"/>
      <c r="I25" s="5"/>
    </row>
    <row r="26" spans="1:12" ht="20.25" customHeight="1" thickBot="1" x14ac:dyDescent="0.25">
      <c r="A26" s="21" t="s">
        <v>10</v>
      </c>
      <c r="B26" s="279"/>
      <c r="C26" s="280"/>
      <c r="D26" s="152"/>
      <c r="E26" s="172" t="s">
        <v>3</v>
      </c>
      <c r="F26" s="174">
        <f>SUM(D26)*2</f>
        <v>0</v>
      </c>
      <c r="G26" s="5"/>
      <c r="H26" s="5"/>
      <c r="I26" s="5"/>
    </row>
    <row r="27" spans="1:12" ht="21" customHeight="1" thickBot="1" x14ac:dyDescent="0.25">
      <c r="A27" s="22" t="s">
        <v>11</v>
      </c>
      <c r="B27" s="279"/>
      <c r="C27" s="280"/>
      <c r="D27" s="152"/>
      <c r="E27" s="172" t="s">
        <v>8</v>
      </c>
      <c r="F27" s="174">
        <f>SUM(D27)</f>
        <v>0</v>
      </c>
      <c r="G27" s="5"/>
      <c r="H27" s="5"/>
      <c r="I27" s="5"/>
    </row>
    <row r="28" spans="1:12" ht="31.5" customHeight="1" thickBot="1" x14ac:dyDescent="0.25">
      <c r="A28" s="33" t="s">
        <v>42</v>
      </c>
      <c r="B28" s="40"/>
      <c r="C28" s="41"/>
      <c r="D28" s="350" t="s">
        <v>59</v>
      </c>
      <c r="E28" s="360"/>
      <c r="F28" s="175">
        <f>SUM(F25:F27)/4</f>
        <v>0</v>
      </c>
      <c r="G28" s="5"/>
      <c r="H28" s="5"/>
      <c r="I28" s="5"/>
    </row>
    <row r="29" spans="1:12" x14ac:dyDescent="0.2">
      <c r="A29" s="270"/>
      <c r="B29" s="271"/>
      <c r="C29" s="271"/>
      <c r="D29" s="272"/>
      <c r="E29" s="272"/>
      <c r="F29" s="273"/>
      <c r="G29" s="11"/>
      <c r="H29" s="5"/>
      <c r="I29" s="5"/>
    </row>
    <row r="30" spans="1:12" x14ac:dyDescent="0.2">
      <c r="A30" s="274"/>
      <c r="B30" s="271"/>
      <c r="C30" s="271"/>
      <c r="D30" s="271"/>
      <c r="E30" s="271"/>
      <c r="F30" s="275"/>
      <c r="G30" s="5"/>
      <c r="H30" s="5"/>
      <c r="I30" s="5"/>
    </row>
    <row r="31" spans="1:12" ht="47.25" customHeight="1" thickBot="1" x14ac:dyDescent="0.25">
      <c r="A31" s="276"/>
      <c r="B31" s="277"/>
      <c r="C31" s="277"/>
      <c r="D31" s="277"/>
      <c r="E31" s="277"/>
      <c r="F31" s="278"/>
      <c r="G31" s="11"/>
      <c r="H31" s="5"/>
      <c r="I31" s="5"/>
    </row>
    <row r="32" spans="1:12" ht="30" customHeight="1" thickBot="1" x14ac:dyDescent="0.25">
      <c r="A32" s="303" t="s">
        <v>55</v>
      </c>
      <c r="B32" s="304"/>
      <c r="C32" s="304"/>
      <c r="D32" s="304"/>
      <c r="E32" s="304"/>
      <c r="F32" s="305"/>
      <c r="G32" s="35">
        <f>(H21+F28)/2</f>
        <v>0</v>
      </c>
      <c r="H32" s="18"/>
      <c r="I32" s="5"/>
      <c r="L32" s="3"/>
    </row>
    <row r="33" spans="1:9" x14ac:dyDescent="0.2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">
      <c r="A34" s="5"/>
      <c r="B34" s="5"/>
      <c r="C34" s="5"/>
      <c r="D34" s="5"/>
      <c r="E34" s="5"/>
      <c r="F34" s="5"/>
      <c r="G34" s="5"/>
      <c r="H34" s="5"/>
      <c r="I34" s="5"/>
    </row>
    <row r="35" spans="1:9" x14ac:dyDescent="0.2">
      <c r="A35" s="264" t="s">
        <v>4</v>
      </c>
      <c r="B35" s="265"/>
      <c r="C35" s="265"/>
      <c r="D35" s="265"/>
      <c r="E35" s="5"/>
      <c r="F35" s="5"/>
      <c r="G35" s="5"/>
      <c r="H35" s="5"/>
      <c r="I35" s="5"/>
    </row>
    <row r="36" spans="1:9" x14ac:dyDescent="0.2">
      <c r="A36" s="20" t="s">
        <v>40</v>
      </c>
      <c r="B36" s="5"/>
      <c r="C36" s="5"/>
      <c r="D36" s="5"/>
      <c r="E36" s="5"/>
      <c r="F36" s="5"/>
      <c r="G36" s="5"/>
      <c r="H36" s="5"/>
      <c r="I36" s="5"/>
    </row>
  </sheetData>
  <sheetProtection sheet="1" objects="1" scenarios="1" selectLockedCells="1"/>
  <mergeCells count="27">
    <mergeCell ref="A1:I1"/>
    <mergeCell ref="A2:D2"/>
    <mergeCell ref="A3:D3"/>
    <mergeCell ref="E3:G3"/>
    <mergeCell ref="H3:H5"/>
    <mergeCell ref="A4:D4"/>
    <mergeCell ref="E4:G4"/>
    <mergeCell ref="A5:D5"/>
    <mergeCell ref="E5:G5"/>
    <mergeCell ref="B26:C26"/>
    <mergeCell ref="A6:D6"/>
    <mergeCell ref="E6:G6"/>
    <mergeCell ref="A7:D7"/>
    <mergeCell ref="E7:G7"/>
    <mergeCell ref="E8:G8"/>
    <mergeCell ref="A18:C18"/>
    <mergeCell ref="F18:G18"/>
    <mergeCell ref="A19:E21"/>
    <mergeCell ref="F19:G19"/>
    <mergeCell ref="F21:G21"/>
    <mergeCell ref="B24:C24"/>
    <mergeCell ref="B25:C25"/>
    <mergeCell ref="B27:C27"/>
    <mergeCell ref="D28:E28"/>
    <mergeCell ref="A29:F31"/>
    <mergeCell ref="A32:F32"/>
    <mergeCell ref="A35:D35"/>
  </mergeCells>
  <pageMargins left="0.55118110236220474" right="0.3543307086614173" top="0.39370078740157483" bottom="0.39370078740157483" header="0.51181102362204722" footer="0.51181102362204722"/>
  <pageSetup paperSize="9" orientation="portrait" horizontalDpi="4294967294" verticalDpi="0" r:id="rId1"/>
  <headerFooter alignWithMargins="0"/>
  <ignoredErrors>
    <ignoredError sqref="F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zespół Az1</vt:lpstr>
      <vt:lpstr>zespół Az2</vt:lpstr>
      <vt:lpstr>zespół Az3</vt:lpstr>
      <vt:lpstr>zespół Bz1</vt:lpstr>
      <vt:lpstr>zespół Bz2</vt:lpstr>
      <vt:lpstr>zespół Cz1</vt:lpstr>
      <vt:lpstr>zespół Cz2</vt:lpstr>
      <vt:lpstr>zespół Dz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</dc:creator>
  <cp:lastModifiedBy>Klaudia Orzechowska</cp:lastModifiedBy>
  <cp:lastPrinted>2015-04-14T09:50:04Z</cp:lastPrinted>
  <dcterms:created xsi:type="dcterms:W3CDTF">2014-10-20T10:12:31Z</dcterms:created>
  <dcterms:modified xsi:type="dcterms:W3CDTF">2020-05-18T08:32:26Z</dcterms:modified>
</cp:coreProperties>
</file>